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drawings/drawing2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5720" yWindow="10460" windowWidth="18200" windowHeight="11820"/>
  </bookViews>
  <sheets>
    <sheet name="Sheet1" sheetId="1" r:id="rId1"/>
    <sheet name="Methane" sheetId="4" r:id="rId2"/>
    <sheet name="Sheet3" sheetId="3" r:id="rId3"/>
    <sheet name="B - 5%" sheetId="5" r:id="rId4"/>
    <sheet name="D - 20%" sheetId="6" r:id="rId5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64" i="5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D124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D104"/>
  <c r="E104"/>
  <c r="F104"/>
  <c r="C104"/>
  <c r="E103"/>
  <c r="F103"/>
  <c r="C103"/>
  <c r="E102"/>
  <c r="F102"/>
  <c r="C102"/>
  <c r="E101"/>
  <c r="F101"/>
  <c r="C101"/>
  <c r="E100"/>
  <c r="F100"/>
  <c r="C100"/>
  <c r="E99"/>
  <c r="F99"/>
  <c r="C99"/>
  <c r="E98"/>
  <c r="F98"/>
  <c r="C98"/>
  <c r="E97"/>
  <c r="F97"/>
  <c r="C97"/>
  <c r="E96"/>
  <c r="F96"/>
  <c r="C96"/>
  <c r="E95"/>
  <c r="F95"/>
  <c r="C95"/>
  <c r="E94"/>
  <c r="F94"/>
  <c r="C94"/>
  <c r="E93"/>
  <c r="F93"/>
  <c r="C93"/>
  <c r="E92"/>
  <c r="F92"/>
  <c r="C92"/>
  <c r="E91"/>
  <c r="F91"/>
  <c r="C91"/>
  <c r="E90"/>
  <c r="F90"/>
  <c r="C90"/>
  <c r="E89"/>
  <c r="F89"/>
  <c r="C89"/>
  <c r="E88"/>
  <c r="F88"/>
  <c r="C88"/>
  <c r="E87"/>
  <c r="F87"/>
  <c r="C87"/>
  <c r="E86"/>
  <c r="F86"/>
  <c r="C86"/>
  <c r="E85"/>
  <c r="F85"/>
  <c r="C85"/>
  <c r="D84"/>
  <c r="E84"/>
  <c r="F84"/>
  <c r="C84"/>
  <c r="E83"/>
  <c r="F83"/>
  <c r="C83"/>
  <c r="E82"/>
  <c r="F82"/>
  <c r="C82"/>
  <c r="E81"/>
  <c r="F81"/>
  <c r="C81"/>
  <c r="E80"/>
  <c r="F80"/>
  <c r="C80"/>
  <c r="E79"/>
  <c r="F79"/>
  <c r="C79"/>
  <c r="E78"/>
  <c r="F78"/>
  <c r="C78"/>
  <c r="E77"/>
  <c r="F77"/>
  <c r="C77"/>
  <c r="E76"/>
  <c r="F76"/>
  <c r="C76"/>
  <c r="E75"/>
  <c r="F75"/>
  <c r="C75"/>
  <c r="E74"/>
  <c r="F74"/>
  <c r="C74"/>
  <c r="E73"/>
  <c r="F73"/>
  <c r="C73"/>
  <c r="E72"/>
  <c r="F72"/>
  <c r="C72"/>
  <c r="E71"/>
  <c r="F71"/>
  <c r="C71"/>
  <c r="E70"/>
  <c r="F70"/>
  <c r="C70"/>
  <c r="E69"/>
  <c r="F69"/>
  <c r="C69"/>
  <c r="E68"/>
  <c r="F68"/>
  <c r="C68"/>
  <c r="E67"/>
  <c r="F67"/>
  <c r="C67"/>
  <c r="E66"/>
  <c r="F66"/>
  <c r="C66"/>
  <c r="E65"/>
  <c r="F65"/>
  <c r="C65"/>
  <c r="D64"/>
  <c r="E64"/>
  <c r="F64"/>
  <c r="C64"/>
  <c r="E63"/>
  <c r="F63"/>
  <c r="C63"/>
  <c r="E62"/>
  <c r="F62"/>
  <c r="C62"/>
  <c r="E61"/>
  <c r="F61"/>
  <c r="C61"/>
  <c r="E60"/>
  <c r="F60"/>
  <c r="C60"/>
  <c r="E59"/>
  <c r="F59"/>
  <c r="C59"/>
  <c r="E58"/>
  <c r="F58"/>
  <c r="C58"/>
  <c r="E57"/>
  <c r="F57"/>
  <c r="C57"/>
  <c r="E56"/>
  <c r="F56"/>
  <c r="C56"/>
  <c r="E55"/>
  <c r="F55"/>
  <c r="C55"/>
  <c r="E54"/>
  <c r="F54"/>
  <c r="C54"/>
  <c r="E53"/>
  <c r="F53"/>
  <c r="C53"/>
  <c r="E52"/>
  <c r="F52"/>
  <c r="C52"/>
  <c r="E51"/>
  <c r="F51"/>
  <c r="C51"/>
  <c r="E50"/>
  <c r="F50"/>
  <c r="C50"/>
  <c r="E49"/>
  <c r="F49"/>
  <c r="C49"/>
  <c r="E48"/>
  <c r="F48"/>
  <c r="C48"/>
  <c r="E47"/>
  <c r="F47"/>
  <c r="C47"/>
  <c r="E46"/>
  <c r="F46"/>
  <c r="C46"/>
  <c r="E45"/>
  <c r="F45"/>
  <c r="C45"/>
  <c r="D44"/>
  <c r="E44"/>
  <c r="F44"/>
  <c r="C44"/>
  <c r="E43"/>
  <c r="F43"/>
  <c r="C43"/>
  <c r="E42"/>
  <c r="F42"/>
  <c r="C42"/>
  <c r="E41"/>
  <c r="F41"/>
  <c r="C41"/>
  <c r="E40"/>
  <c r="F40"/>
  <c r="C40"/>
  <c r="E39"/>
  <c r="F39"/>
  <c r="C39"/>
  <c r="E38"/>
  <c r="F38"/>
  <c r="C38"/>
  <c r="E37"/>
  <c r="F37"/>
  <c r="C37"/>
  <c r="E36"/>
  <c r="F36"/>
  <c r="C36"/>
  <c r="E35"/>
  <c r="F35"/>
  <c r="C35"/>
  <c r="E34"/>
  <c r="F34"/>
  <c r="C34"/>
  <c r="E33"/>
  <c r="F33"/>
  <c r="C33"/>
  <c r="E32"/>
  <c r="F32"/>
  <c r="C32"/>
  <c r="E31"/>
  <c r="F31"/>
  <c r="C31"/>
  <c r="E30"/>
  <c r="F30"/>
  <c r="C30"/>
  <c r="E29"/>
  <c r="F29"/>
  <c r="C29"/>
  <c r="E28"/>
  <c r="F28"/>
  <c r="C28"/>
  <c r="E27"/>
  <c r="F27"/>
  <c r="C27"/>
  <c r="E26"/>
  <c r="F26"/>
  <c r="C26"/>
  <c r="E25"/>
  <c r="F25"/>
  <c r="C25"/>
  <c r="D24"/>
  <c r="E24"/>
  <c r="F24"/>
  <c r="C24"/>
  <c r="E23"/>
  <c r="F23"/>
  <c r="C23"/>
  <c r="E22"/>
  <c r="F22"/>
  <c r="C22"/>
  <c r="E21"/>
  <c r="F21"/>
  <c r="C21"/>
  <c r="E20"/>
  <c r="F20"/>
  <c r="C20"/>
  <c r="E19"/>
  <c r="F19"/>
  <c r="C19"/>
  <c r="E18"/>
  <c r="F18"/>
  <c r="C18"/>
  <c r="E17"/>
  <c r="F17"/>
  <c r="C17"/>
  <c r="E16"/>
  <c r="F16"/>
  <c r="C16"/>
  <c r="E15"/>
  <c r="F15"/>
  <c r="C15"/>
  <c r="E14"/>
  <c r="F14"/>
  <c r="C14"/>
  <c r="E13"/>
  <c r="F13"/>
  <c r="C13"/>
  <c r="E12"/>
  <c r="F12"/>
  <c r="C12"/>
  <c r="E11"/>
  <c r="F11"/>
  <c r="C11"/>
  <c r="E10"/>
  <c r="F10"/>
  <c r="C10"/>
  <c r="E9"/>
  <c r="F9"/>
  <c r="C9"/>
  <c r="E8"/>
  <c r="F8"/>
  <c r="C8"/>
  <c r="E7"/>
  <c r="F7"/>
  <c r="C7"/>
  <c r="E6"/>
  <c r="F6"/>
  <c r="C6"/>
  <c r="E5"/>
  <c r="F5"/>
  <c r="C5"/>
  <c r="E4"/>
  <c r="F4"/>
  <c r="C4"/>
  <c r="C164" i="6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D144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D124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D104"/>
  <c r="E104"/>
  <c r="F104"/>
  <c r="C104"/>
  <c r="E103"/>
  <c r="F103"/>
  <c r="C103"/>
  <c r="E102"/>
  <c r="F102"/>
  <c r="C102"/>
  <c r="E101"/>
  <c r="F101"/>
  <c r="C101"/>
  <c r="E100"/>
  <c r="F100"/>
  <c r="C100"/>
  <c r="E99"/>
  <c r="F99"/>
  <c r="C99"/>
  <c r="E98"/>
  <c r="F98"/>
  <c r="C98"/>
  <c r="E97"/>
  <c r="F97"/>
  <c r="C97"/>
  <c r="E96"/>
  <c r="F96"/>
  <c r="C96"/>
  <c r="E95"/>
  <c r="F95"/>
  <c r="C95"/>
  <c r="E94"/>
  <c r="F94"/>
  <c r="C94"/>
  <c r="E93"/>
  <c r="F93"/>
  <c r="C93"/>
  <c r="E92"/>
  <c r="F92"/>
  <c r="C92"/>
  <c r="E91"/>
  <c r="F91"/>
  <c r="C91"/>
  <c r="E90"/>
  <c r="F90"/>
  <c r="C90"/>
  <c r="E89"/>
  <c r="F89"/>
  <c r="C89"/>
  <c r="E88"/>
  <c r="F88"/>
  <c r="C88"/>
  <c r="E87"/>
  <c r="F87"/>
  <c r="C87"/>
  <c r="E86"/>
  <c r="F86"/>
  <c r="C86"/>
  <c r="E85"/>
  <c r="F85"/>
  <c r="C85"/>
  <c r="D84"/>
  <c r="E84"/>
  <c r="F84"/>
  <c r="C84"/>
  <c r="E83"/>
  <c r="F83"/>
  <c r="C83"/>
  <c r="E82"/>
  <c r="F82"/>
  <c r="C82"/>
  <c r="E81"/>
  <c r="F81"/>
  <c r="C81"/>
  <c r="E80"/>
  <c r="F80"/>
  <c r="C80"/>
  <c r="E79"/>
  <c r="F79"/>
  <c r="C79"/>
  <c r="E78"/>
  <c r="F78"/>
  <c r="C78"/>
  <c r="E77"/>
  <c r="F77"/>
  <c r="C77"/>
  <c r="E76"/>
  <c r="F76"/>
  <c r="C76"/>
  <c r="E75"/>
  <c r="F75"/>
  <c r="C75"/>
  <c r="E74"/>
  <c r="F74"/>
  <c r="C74"/>
  <c r="E73"/>
  <c r="F73"/>
  <c r="C73"/>
  <c r="E72"/>
  <c r="F72"/>
  <c r="C72"/>
  <c r="E71"/>
  <c r="F71"/>
  <c r="C71"/>
  <c r="E70"/>
  <c r="F70"/>
  <c r="C70"/>
  <c r="E69"/>
  <c r="F69"/>
  <c r="C69"/>
  <c r="E68"/>
  <c r="F68"/>
  <c r="C68"/>
  <c r="E67"/>
  <c r="F67"/>
  <c r="C67"/>
  <c r="E66"/>
  <c r="F66"/>
  <c r="C66"/>
  <c r="E65"/>
  <c r="F65"/>
  <c r="C65"/>
  <c r="D64"/>
  <c r="E64"/>
  <c r="F64"/>
  <c r="C64"/>
  <c r="E63"/>
  <c r="F63"/>
  <c r="C63"/>
  <c r="E62"/>
  <c r="F62"/>
  <c r="C62"/>
  <c r="E61"/>
  <c r="F61"/>
  <c r="C61"/>
  <c r="E60"/>
  <c r="F60"/>
  <c r="C60"/>
  <c r="E59"/>
  <c r="F59"/>
  <c r="C59"/>
  <c r="E58"/>
  <c r="F58"/>
  <c r="C58"/>
  <c r="E57"/>
  <c r="F57"/>
  <c r="C57"/>
  <c r="E56"/>
  <c r="F56"/>
  <c r="C56"/>
  <c r="E55"/>
  <c r="F55"/>
  <c r="C55"/>
  <c r="E54"/>
  <c r="F54"/>
  <c r="C54"/>
  <c r="E53"/>
  <c r="F53"/>
  <c r="C53"/>
  <c r="E52"/>
  <c r="F52"/>
  <c r="C52"/>
  <c r="E51"/>
  <c r="F51"/>
  <c r="C51"/>
  <c r="E50"/>
  <c r="F50"/>
  <c r="C50"/>
  <c r="E49"/>
  <c r="F49"/>
  <c r="C49"/>
  <c r="E48"/>
  <c r="F48"/>
  <c r="C48"/>
  <c r="E47"/>
  <c r="F47"/>
  <c r="C47"/>
  <c r="E46"/>
  <c r="F46"/>
  <c r="C46"/>
  <c r="E45"/>
  <c r="F45"/>
  <c r="C45"/>
  <c r="D44"/>
  <c r="E44"/>
  <c r="F44"/>
  <c r="C44"/>
  <c r="E43"/>
  <c r="F43"/>
  <c r="C43"/>
  <c r="E42"/>
  <c r="F42"/>
  <c r="C42"/>
  <c r="E41"/>
  <c r="F41"/>
  <c r="C41"/>
  <c r="E40"/>
  <c r="F40"/>
  <c r="C40"/>
  <c r="E39"/>
  <c r="F39"/>
  <c r="C39"/>
  <c r="E38"/>
  <c r="F38"/>
  <c r="C38"/>
  <c r="E37"/>
  <c r="F37"/>
  <c r="C37"/>
  <c r="E36"/>
  <c r="F36"/>
  <c r="C36"/>
  <c r="E35"/>
  <c r="F35"/>
  <c r="C35"/>
  <c r="E34"/>
  <c r="F34"/>
  <c r="C34"/>
  <c r="E33"/>
  <c r="F33"/>
  <c r="C33"/>
  <c r="E32"/>
  <c r="F32"/>
  <c r="C32"/>
  <c r="E31"/>
  <c r="F31"/>
  <c r="C31"/>
  <c r="E30"/>
  <c r="F30"/>
  <c r="C30"/>
  <c r="E29"/>
  <c r="F29"/>
  <c r="C29"/>
  <c r="E28"/>
  <c r="F28"/>
  <c r="C28"/>
  <c r="E27"/>
  <c r="F27"/>
  <c r="C27"/>
  <c r="E26"/>
  <c r="F26"/>
  <c r="C26"/>
  <c r="E25"/>
  <c r="F25"/>
  <c r="C25"/>
  <c r="D24"/>
  <c r="E24"/>
  <c r="F24"/>
  <c r="C24"/>
  <c r="E23"/>
  <c r="F23"/>
  <c r="C23"/>
  <c r="E22"/>
  <c r="F22"/>
  <c r="C22"/>
  <c r="E21"/>
  <c r="F21"/>
  <c r="C21"/>
  <c r="E20"/>
  <c r="F20"/>
  <c r="C20"/>
  <c r="E19"/>
  <c r="F19"/>
  <c r="C19"/>
  <c r="E18"/>
  <c r="F18"/>
  <c r="C18"/>
  <c r="E17"/>
  <c r="F17"/>
  <c r="C17"/>
  <c r="E16"/>
  <c r="F16"/>
  <c r="C16"/>
  <c r="E15"/>
  <c r="F15"/>
  <c r="C15"/>
  <c r="E14"/>
  <c r="F14"/>
  <c r="C14"/>
  <c r="E13"/>
  <c r="F13"/>
  <c r="C13"/>
  <c r="E12"/>
  <c r="F12"/>
  <c r="C12"/>
  <c r="E11"/>
  <c r="F11"/>
  <c r="C11"/>
  <c r="E10"/>
  <c r="F10"/>
  <c r="C10"/>
  <c r="E9"/>
  <c r="F9"/>
  <c r="C9"/>
  <c r="E8"/>
  <c r="F8"/>
  <c r="C8"/>
  <c r="E7"/>
  <c r="F7"/>
  <c r="C7"/>
  <c r="E6"/>
  <c r="F6"/>
  <c r="C6"/>
  <c r="E5"/>
  <c r="F5"/>
  <c r="C5"/>
  <c r="E4"/>
  <c r="F4"/>
  <c r="C4"/>
  <c r="E5" i="4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O8"/>
  <c r="O9"/>
  <c r="L8"/>
  <c r="L9"/>
  <c r="L10"/>
  <c r="C8"/>
  <c r="C7"/>
  <c r="P6"/>
  <c r="C6"/>
  <c r="C5"/>
  <c r="F4"/>
  <c r="C4"/>
  <c r="H4"/>
  <c r="H4" i="1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D16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D28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K40"/>
  <c r="K38"/>
  <c r="K36"/>
  <c r="K34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P6"/>
  <c r="O8"/>
  <c r="O9"/>
  <c r="L8"/>
  <c r="L9"/>
  <c r="L10"/>
</calcChain>
</file>

<file path=xl/sharedStrings.xml><?xml version="1.0" encoding="utf-8"?>
<sst xmlns="http://schemas.openxmlformats.org/spreadsheetml/2006/main" count="88" uniqueCount="46">
  <si>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</si>
  <si>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</si>
  <si>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</si>
  <si>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</si>
  <si>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</si>
  <si>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</si>
  <si>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</si>
  <si>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</si>
  <si>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</si>
  <si>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</si>
  <si>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</si>
  <si>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</si>
  <si>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</si>
  <si>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</si>
  <si>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</si>
  <si>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</si>
  <si>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</si>
  <si>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</si>
  <si>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</si>
  <si>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</si>
  <si>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</si>
  <si>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</si>
  <si>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</si>
  <si>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</si>
  <si>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</si>
  <si>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</si>
  <si>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</si>
  <si>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</si>
  <si>
    <t>STD H</t>
    <phoneticPr fontId="9" type="noConversion"/>
  </si>
  <si>
    <t>STD area</t>
    <phoneticPr fontId="9" type="noConversion"/>
  </si>
  <si>
    <t>sample weight</t>
    <phoneticPr fontId="9" type="noConversion"/>
  </si>
  <si>
    <t>area</t>
    <phoneticPr fontId="9" type="noConversion"/>
  </si>
  <si>
    <t>current</t>
    <phoneticPr fontId="9" type="noConversion"/>
  </si>
  <si>
    <t>Temp</t>
    <phoneticPr fontId="9" type="noConversion"/>
  </si>
  <si>
    <t>Area</t>
    <phoneticPr fontId="9" type="noConversion"/>
  </si>
  <si>
    <t>ppm/min</t>
    <phoneticPr fontId="9" type="noConversion"/>
  </si>
  <si>
    <t>ppm</t>
    <phoneticPr fontId="9" type="noConversion"/>
  </si>
  <si>
    <t>STD area</t>
    <phoneticPr fontId="9" type="noConversion"/>
  </si>
  <si>
    <t>sample weight</t>
    <phoneticPr fontId="9" type="noConversion"/>
  </si>
  <si>
    <t>area</t>
    <phoneticPr fontId="9" type="noConversion"/>
  </si>
  <si>
    <t>current</t>
    <phoneticPr fontId="9" type="noConversion"/>
  </si>
  <si>
    <t>Temp</t>
    <phoneticPr fontId="9" type="noConversion"/>
  </si>
  <si>
    <t>Area</t>
    <phoneticPr fontId="9" type="noConversion"/>
  </si>
  <si>
    <t>ppm/min</t>
    <phoneticPr fontId="9" type="noConversion"/>
  </si>
  <si>
    <t>ppm</t>
    <phoneticPr fontId="9" type="noConversion"/>
  </si>
  <si>
    <t>STD H</t>
    <phoneticPr fontId="9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</si>
</sst>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Verdana"/>
    </font>
    <font>
      <sz val="8"/>
      <name val="맑은 고딕"/>
      <family val="2"/>
    </font>
    <font>
      <b/>
      <sz val="11"/>
      <name val="맑은 고딕"/>
      <family val="3"/>
    </font>
    <font>
      <sz val="11"/>
      <name val="맑은 고딕"/>
      <family val="2"/>
    </font>
    <font>
      <sz val="10"/>
      <name val="굴림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164" fontId="11" fillId="0" borderId="0" xfId="0" applyNumberFormat="1" applyFont="1">
      <alignment vertical="center"/>
    </xf>
    <xf numFmtId="0" fontId="1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5% 2nd attempt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Sheet1!$C$8:$C$99</c:f>
              <c:numCache>
                <c:formatCode>General</c:formatCode>
                <c:ptCount val="9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  <c:pt idx="32">
                  <c:v>300.0</c:v>
                </c:pt>
                <c:pt idx="33">
                  <c:v>308.3333333333333</c:v>
                </c:pt>
                <c:pt idx="34">
                  <c:v>316.6666666666666</c:v>
                </c:pt>
                <c:pt idx="35">
                  <c:v>325.0</c:v>
                </c:pt>
                <c:pt idx="36">
                  <c:v>333.3333333333334</c:v>
                </c:pt>
                <c:pt idx="37">
                  <c:v>341.6666666666666</c:v>
                </c:pt>
                <c:pt idx="38">
                  <c:v>350.0</c:v>
                </c:pt>
                <c:pt idx="39">
                  <c:v>358.3333333333334</c:v>
                </c:pt>
                <c:pt idx="40">
                  <c:v>366.6666666666666</c:v>
                </c:pt>
                <c:pt idx="41">
                  <c:v>375.0</c:v>
                </c:pt>
                <c:pt idx="42">
                  <c:v>383.3333333333334</c:v>
                </c:pt>
                <c:pt idx="43">
                  <c:v>391.6666666666666</c:v>
                </c:pt>
                <c:pt idx="44">
                  <c:v>400.0</c:v>
                </c:pt>
                <c:pt idx="45">
                  <c:v>408.3333333333334</c:v>
                </c:pt>
                <c:pt idx="46">
                  <c:v>416.6666666666666</c:v>
                </c:pt>
                <c:pt idx="47">
                  <c:v>425.0</c:v>
                </c:pt>
                <c:pt idx="48">
                  <c:v>433.3333333333334</c:v>
                </c:pt>
                <c:pt idx="49">
                  <c:v>441.6666666666666</c:v>
                </c:pt>
                <c:pt idx="50">
                  <c:v>450.0</c:v>
                </c:pt>
                <c:pt idx="51">
                  <c:v>458.3333333333334</c:v>
                </c:pt>
                <c:pt idx="52">
                  <c:v>466.6666666666666</c:v>
                </c:pt>
                <c:pt idx="53">
                  <c:v>475.0</c:v>
                </c:pt>
                <c:pt idx="54">
                  <c:v>483.3333333333334</c:v>
                </c:pt>
                <c:pt idx="55">
                  <c:v>491.6666666666666</c:v>
                </c:pt>
                <c:pt idx="56">
                  <c:v>500.0</c:v>
                </c:pt>
                <c:pt idx="57">
                  <c:v>508.3333333333334</c:v>
                </c:pt>
                <c:pt idx="58">
                  <c:v>516.6666666666666</c:v>
                </c:pt>
                <c:pt idx="59">
                  <c:v>525.0</c:v>
                </c:pt>
                <c:pt idx="60">
                  <c:v>533.3333333333333</c:v>
                </c:pt>
                <c:pt idx="61">
                  <c:v>541.6666666666666</c:v>
                </c:pt>
                <c:pt idx="62">
                  <c:v>550.0</c:v>
                </c:pt>
                <c:pt idx="63">
                  <c:v>558.3333333333333</c:v>
                </c:pt>
                <c:pt idx="64">
                  <c:v>566.6666666666666</c:v>
                </c:pt>
                <c:pt idx="65">
                  <c:v>575.0</c:v>
                </c:pt>
                <c:pt idx="66">
                  <c:v>583.3333333333333</c:v>
                </c:pt>
                <c:pt idx="67">
                  <c:v>591.6666666666666</c:v>
                </c:pt>
                <c:pt idx="68">
                  <c:v>600.0</c:v>
                </c:pt>
                <c:pt idx="69">
                  <c:v>608.3333333333333</c:v>
                </c:pt>
                <c:pt idx="70">
                  <c:v>616.6666666666666</c:v>
                </c:pt>
                <c:pt idx="71">
                  <c:v>625.0</c:v>
                </c:pt>
                <c:pt idx="72">
                  <c:v>633.3333333333333</c:v>
                </c:pt>
                <c:pt idx="73">
                  <c:v>641.6666666666667</c:v>
                </c:pt>
                <c:pt idx="74">
                  <c:v>650.0</c:v>
                </c:pt>
                <c:pt idx="75">
                  <c:v>658.3333333333332</c:v>
                </c:pt>
                <c:pt idx="76">
                  <c:v>666.6666666666667</c:v>
                </c:pt>
                <c:pt idx="77">
                  <c:v>675.0</c:v>
                </c:pt>
                <c:pt idx="78">
                  <c:v>683.3333333333332</c:v>
                </c:pt>
                <c:pt idx="79">
                  <c:v>691.6666666666667</c:v>
                </c:pt>
                <c:pt idx="80">
                  <c:v>700.0</c:v>
                </c:pt>
                <c:pt idx="81">
                  <c:v>708.3333333333332</c:v>
                </c:pt>
                <c:pt idx="82">
                  <c:v>716.6666666666667</c:v>
                </c:pt>
                <c:pt idx="83">
                  <c:v>725.0</c:v>
                </c:pt>
                <c:pt idx="84">
                  <c:v>733.3333333333332</c:v>
                </c:pt>
                <c:pt idx="85">
                  <c:v>741.6666666666667</c:v>
                </c:pt>
                <c:pt idx="86">
                  <c:v>750.0</c:v>
                </c:pt>
                <c:pt idx="87">
                  <c:v>758.3333333333332</c:v>
                </c:pt>
                <c:pt idx="88">
                  <c:v>766.6666666666667</c:v>
                </c:pt>
                <c:pt idx="89">
                  <c:v>775.0</c:v>
                </c:pt>
                <c:pt idx="90">
                  <c:v>783.3333333333332</c:v>
                </c:pt>
                <c:pt idx="91">
                  <c:v>791.6666666666667</c:v>
                </c:pt>
              </c:numCache>
            </c:numRef>
          </c:xVal>
          <c:yVal>
            <c:numRef>
              <c:f>Sheet1!$E$8:$E$99</c:f>
              <c:numCache>
                <c:formatCode>General</c:formatCode>
                <c:ptCount val="92"/>
                <c:pt idx="0">
                  <c:v>0.00100364074040303</c:v>
                </c:pt>
                <c:pt idx="1">
                  <c:v>0.00159977660253488</c:v>
                </c:pt>
                <c:pt idx="2">
                  <c:v>0.00323256770310933</c:v>
                </c:pt>
                <c:pt idx="3">
                  <c:v>0.00605021245554846</c:v>
                </c:pt>
                <c:pt idx="4">
                  <c:v>0.00970308324974924</c:v>
                </c:pt>
                <c:pt idx="5">
                  <c:v>0.0131669969909729</c:v>
                </c:pt>
                <c:pt idx="6">
                  <c:v>0.0162055535698003</c:v>
                </c:pt>
                <c:pt idx="7">
                  <c:v>0.0176824021154372</c:v>
                </c:pt>
                <c:pt idx="8">
                  <c:v>0.0175653025439956</c:v>
                </c:pt>
                <c:pt idx="9">
                  <c:v>0.017448202972554</c:v>
                </c:pt>
                <c:pt idx="10">
                  <c:v>0.0161780822467402</c:v>
                </c:pt>
                <c:pt idx="11">
                  <c:v>0.0145570296343576</c:v>
                </c:pt>
                <c:pt idx="12">
                  <c:v>0.0122981043129388</c:v>
                </c:pt>
                <c:pt idx="13">
                  <c:v>0.010296936628066</c:v>
                </c:pt>
                <c:pt idx="14">
                  <c:v>0.00858637804322057</c:v>
                </c:pt>
                <c:pt idx="15">
                  <c:v>0.00722846320780523</c:v>
                </c:pt>
                <c:pt idx="16">
                  <c:v>0.00605828266618036</c:v>
                </c:pt>
                <c:pt idx="17">
                  <c:v>0.00508447724993161</c:v>
                </c:pt>
                <c:pt idx="18">
                  <c:v>0.00430109619768396</c:v>
                </c:pt>
                <c:pt idx="19">
                  <c:v>0.00361137849913376</c:v>
                </c:pt>
                <c:pt idx="20">
                  <c:v>0.0030535965168232</c:v>
                </c:pt>
                <c:pt idx="21">
                  <c:v>0.00249581453451263</c:v>
                </c:pt>
                <c:pt idx="22">
                  <c:v>0.00203532342481991</c:v>
                </c:pt>
                <c:pt idx="23">
                  <c:v>0.00172702507522568</c:v>
                </c:pt>
                <c:pt idx="24">
                  <c:v>0.00139484216285219</c:v>
                </c:pt>
                <c:pt idx="25">
                  <c:v>0.00111703127564512</c:v>
                </c:pt>
                <c:pt idx="26">
                  <c:v>0.000875332543083797</c:v>
                </c:pt>
                <c:pt idx="27">
                  <c:v>0.000648959058995167</c:v>
                </c:pt>
                <c:pt idx="28">
                  <c:v>0.000483560499680861</c:v>
                </c:pt>
                <c:pt idx="29">
                  <c:v>0.000325335460928239</c:v>
                </c:pt>
                <c:pt idx="30">
                  <c:v>0.000232650314580104</c:v>
                </c:pt>
                <c:pt idx="31">
                  <c:v>0.00017069718245646</c:v>
                </c:pt>
                <c:pt idx="32">
                  <c:v>3.4074222668004E-5</c:v>
                </c:pt>
                <c:pt idx="33">
                  <c:v>2.59224947569983E-5</c:v>
                </c:pt>
                <c:pt idx="34">
                  <c:v>9.70870794200784E-5</c:v>
                </c:pt>
                <c:pt idx="35">
                  <c:v>9.43154919303364E-5</c:v>
                </c:pt>
                <c:pt idx="36">
                  <c:v>0.000101489012492021</c:v>
                </c:pt>
                <c:pt idx="37">
                  <c:v>0.000107439773867056</c:v>
                </c:pt>
                <c:pt idx="38">
                  <c:v>0.00011396115619586</c:v>
                </c:pt>
                <c:pt idx="39">
                  <c:v>0.000143796480350141</c:v>
                </c:pt>
                <c:pt idx="40">
                  <c:v>0.00017086021701468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</c:numCache>
            </c:numRef>
          </c:yVal>
          <c:smooth val="1"/>
        </c:ser>
        <c:ser>
          <c:idx val="0"/>
          <c:order val="1"/>
          <c:xVal>
            <c:numRef>
              <c:f>'B - 5%'!$C$9:$C$143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'B - 5%'!$E$9:$E$143</c:f>
              <c:numCache>
                <c:formatCode>General</c:formatCode>
                <c:ptCount val="135"/>
                <c:pt idx="0">
                  <c:v>0.00210001820940819</c:v>
                </c:pt>
                <c:pt idx="1">
                  <c:v>0.00212073720513174</c:v>
                </c:pt>
                <c:pt idx="2">
                  <c:v>0.00214606042212719</c:v>
                </c:pt>
                <c:pt idx="3">
                  <c:v>0.00220287322389295</c:v>
                </c:pt>
                <c:pt idx="4">
                  <c:v>0.00230252172713478</c:v>
                </c:pt>
                <c:pt idx="5">
                  <c:v>0.00251752241688509</c:v>
                </c:pt>
                <c:pt idx="6">
                  <c:v>0.00326389957235481</c:v>
                </c:pt>
                <c:pt idx="7">
                  <c:v>0.00475731162919023</c:v>
                </c:pt>
                <c:pt idx="8">
                  <c:v>0.00681572741067733</c:v>
                </c:pt>
                <c:pt idx="9">
                  <c:v>0.00977385735963581</c:v>
                </c:pt>
                <c:pt idx="10">
                  <c:v>0.013157959994482</c:v>
                </c:pt>
                <c:pt idx="11">
                  <c:v>0.0165321142226514</c:v>
                </c:pt>
                <c:pt idx="12">
                  <c:v>0.0195600474548214</c:v>
                </c:pt>
                <c:pt idx="13">
                  <c:v>0.0219062270658022</c:v>
                </c:pt>
                <c:pt idx="14">
                  <c:v>0.0234807063043178</c:v>
                </c:pt>
                <c:pt idx="15">
                  <c:v>0.0240922455511105</c:v>
                </c:pt>
                <c:pt idx="16">
                  <c:v>0.0247037847979031</c:v>
                </c:pt>
                <c:pt idx="17">
                  <c:v>0.0242205882190647</c:v>
                </c:pt>
                <c:pt idx="18">
                  <c:v>0.0235482074768934</c:v>
                </c:pt>
                <c:pt idx="19">
                  <c:v>0.0228530522830735</c:v>
                </c:pt>
                <c:pt idx="20">
                  <c:v>0.0219937894882053</c:v>
                </c:pt>
                <c:pt idx="21">
                  <c:v>0.0210481153262519</c:v>
                </c:pt>
                <c:pt idx="22">
                  <c:v>0.0200022993516347</c:v>
                </c:pt>
                <c:pt idx="23">
                  <c:v>0.0189375731825079</c:v>
                </c:pt>
                <c:pt idx="24">
                  <c:v>0.0178887151331218</c:v>
                </c:pt>
                <c:pt idx="25">
                  <c:v>0.0169021785073803</c:v>
                </c:pt>
                <c:pt idx="26">
                  <c:v>0.0159722902469306</c:v>
                </c:pt>
                <c:pt idx="27">
                  <c:v>0.0151344864119189</c:v>
                </c:pt>
                <c:pt idx="28">
                  <c:v>0.0143806273968823</c:v>
                </c:pt>
                <c:pt idx="29">
                  <c:v>0.0136483095599393</c:v>
                </c:pt>
                <c:pt idx="30">
                  <c:v>0.0129831640226238</c:v>
                </c:pt>
                <c:pt idx="31">
                  <c:v>0.0123223760518692</c:v>
                </c:pt>
                <c:pt idx="32">
                  <c:v>0.0116989151607118</c:v>
                </c:pt>
                <c:pt idx="33">
                  <c:v>0.0110803873637743</c:v>
                </c:pt>
                <c:pt idx="34">
                  <c:v>0.0103323658435646</c:v>
                </c:pt>
                <c:pt idx="35">
                  <c:v>0.00957961677472755</c:v>
                </c:pt>
                <c:pt idx="36">
                  <c:v>0.00882686770589046</c:v>
                </c:pt>
                <c:pt idx="37">
                  <c:v>0.00811074686163609</c:v>
                </c:pt>
                <c:pt idx="38">
                  <c:v>0.00740440998758449</c:v>
                </c:pt>
                <c:pt idx="39">
                  <c:v>0.00669067347220306</c:v>
                </c:pt>
                <c:pt idx="40">
                  <c:v>0.00597521037384467</c:v>
                </c:pt>
                <c:pt idx="41">
                  <c:v>0.0053456653331494</c:v>
                </c:pt>
                <c:pt idx="42">
                  <c:v>0.00467649110222099</c:v>
                </c:pt>
                <c:pt idx="43">
                  <c:v>0.00407169375086219</c:v>
                </c:pt>
                <c:pt idx="44">
                  <c:v>0.00350109918609463</c:v>
                </c:pt>
                <c:pt idx="45">
                  <c:v>0.00299093502552076</c:v>
                </c:pt>
                <c:pt idx="46">
                  <c:v>0.00248414181266381</c:v>
                </c:pt>
                <c:pt idx="47">
                  <c:v>0.00201829328183198</c:v>
                </c:pt>
                <c:pt idx="48">
                  <c:v>0.00162479679955856</c:v>
                </c:pt>
                <c:pt idx="49">
                  <c:v>0.00129954145399365</c:v>
                </c:pt>
                <c:pt idx="50">
                  <c:v>0.00103841633328735</c:v>
                </c:pt>
                <c:pt idx="51">
                  <c:v>0.000851945371775417</c:v>
                </c:pt>
                <c:pt idx="52">
                  <c:v>0.000705268036970616</c:v>
                </c:pt>
                <c:pt idx="53">
                  <c:v>0.000588107049248172</c:v>
                </c:pt>
                <c:pt idx="54">
                  <c:v>0.000510328597047868</c:v>
                </c:pt>
                <c:pt idx="55">
                  <c:v>0.000457256725065526</c:v>
                </c:pt>
                <c:pt idx="56">
                  <c:v>0.000404184853083184</c:v>
                </c:pt>
                <c:pt idx="57">
                  <c:v>0.00037729948958477</c:v>
                </c:pt>
                <c:pt idx="58">
                  <c:v>0.000352140709063319</c:v>
                </c:pt>
                <c:pt idx="59">
                  <c:v>0.000356004966202235</c:v>
                </c:pt>
                <c:pt idx="60">
                  <c:v>0.000318595668368051</c:v>
                </c:pt>
                <c:pt idx="61">
                  <c:v>0.000386096840943578</c:v>
                </c:pt>
                <c:pt idx="62">
                  <c:v>0.000342192302386536</c:v>
                </c:pt>
                <c:pt idx="63">
                  <c:v>0.000357731549179197</c:v>
                </c:pt>
                <c:pt idx="64">
                  <c:v>0.000356744930335218</c:v>
                </c:pt>
                <c:pt idx="65">
                  <c:v>0.000369653193543937</c:v>
                </c:pt>
                <c:pt idx="66">
                  <c:v>0.000392016554007449</c:v>
                </c:pt>
                <c:pt idx="67">
                  <c:v>0.000419641881638847</c:v>
                </c:pt>
                <c:pt idx="68">
                  <c:v>0.000433783418402538</c:v>
                </c:pt>
                <c:pt idx="69">
                  <c:v>0.000460586563663953</c:v>
                </c:pt>
                <c:pt idx="70">
                  <c:v>0.000481963305283487</c:v>
                </c:pt>
                <c:pt idx="71">
                  <c:v>0.000539351634708235</c:v>
                </c:pt>
                <c:pt idx="72">
                  <c:v>0.00057717202372741</c:v>
                </c:pt>
                <c:pt idx="73">
                  <c:v>0.000660294661332598</c:v>
                </c:pt>
                <c:pt idx="74">
                  <c:v>0.000730262381018071</c:v>
                </c:pt>
                <c:pt idx="75">
                  <c:v>0.000750076976134639</c:v>
                </c:pt>
                <c:pt idx="76">
                  <c:v>0.000769891571251207</c:v>
                </c:pt>
                <c:pt idx="77">
                  <c:v>0.00103932073389433</c:v>
                </c:pt>
                <c:pt idx="78">
                  <c:v>0.0011186613325976</c:v>
                </c:pt>
                <c:pt idx="79">
                  <c:v>0.00126204993792247</c:v>
                </c:pt>
                <c:pt idx="80">
                  <c:v>0.00140066988550145</c:v>
                </c:pt>
                <c:pt idx="81">
                  <c:v>0.00162619450958753</c:v>
                </c:pt>
                <c:pt idx="82">
                  <c:v>0.00184481280176576</c:v>
                </c:pt>
                <c:pt idx="83">
                  <c:v>0.00207921699544765</c:v>
                </c:pt>
                <c:pt idx="84">
                  <c:v>0.00236508980549041</c:v>
                </c:pt>
                <c:pt idx="85">
                  <c:v>0.00269050958752931</c:v>
                </c:pt>
                <c:pt idx="86">
                  <c:v>0.003071508897779</c:v>
                </c:pt>
                <c:pt idx="87">
                  <c:v>0.00355043012829356</c:v>
                </c:pt>
                <c:pt idx="88">
                  <c:v>0.0044057464477859</c:v>
                </c:pt>
                <c:pt idx="89">
                  <c:v>0.00557645192440336</c:v>
                </c:pt>
                <c:pt idx="90">
                  <c:v>0.00693149068837081</c:v>
                </c:pt>
                <c:pt idx="91">
                  <c:v>0.00844241522968685</c:v>
                </c:pt>
                <c:pt idx="92">
                  <c:v>0.0102330462132708</c:v>
                </c:pt>
                <c:pt idx="93">
                  <c:v>0.0124157759690992</c:v>
                </c:pt>
                <c:pt idx="94">
                  <c:v>0.014901151055318</c:v>
                </c:pt>
                <c:pt idx="95">
                  <c:v>0.0185173146640916</c:v>
                </c:pt>
                <c:pt idx="96">
                  <c:v>0.0221334782728652</c:v>
                </c:pt>
                <c:pt idx="97">
                  <c:v>0.0268143269416471</c:v>
                </c:pt>
                <c:pt idx="98">
                  <c:v>0.0331656035315216</c:v>
                </c:pt>
                <c:pt idx="99">
                  <c:v>0.0398612100979445</c:v>
                </c:pt>
                <c:pt idx="100">
                  <c:v>0.0477026922334115</c:v>
                </c:pt>
                <c:pt idx="101">
                  <c:v>0.056712906607808</c:v>
                </c:pt>
                <c:pt idx="102">
                  <c:v>0.0634584196440888</c:v>
                </c:pt>
                <c:pt idx="103">
                  <c:v>0.0642482902469306</c:v>
                </c:pt>
                <c:pt idx="104">
                  <c:v>0.0649129424748241</c:v>
                </c:pt>
                <c:pt idx="105">
                  <c:v>0.0602991016691957</c:v>
                </c:pt>
                <c:pt idx="106">
                  <c:v>0.0600854986894744</c:v>
                </c:pt>
                <c:pt idx="107">
                  <c:v>0.060423991171196</c:v>
                </c:pt>
                <c:pt idx="108">
                  <c:v>0.0642547854876535</c:v>
                </c:pt>
                <c:pt idx="109">
                  <c:v>0.0598486279486826</c:v>
                </c:pt>
                <c:pt idx="110">
                  <c:v>0.0608396043592219</c:v>
                </c:pt>
                <c:pt idx="111">
                  <c:v>0.0661846119464754</c:v>
                </c:pt>
                <c:pt idx="112">
                  <c:v>0.0644959315767692</c:v>
                </c:pt>
                <c:pt idx="113">
                  <c:v>0.060972304593737</c:v>
                </c:pt>
                <c:pt idx="114">
                  <c:v>0.0607698010760105</c:v>
                </c:pt>
                <c:pt idx="115">
                  <c:v>0.0568002223755</c:v>
                </c:pt>
                <c:pt idx="116">
                  <c:v>0.0528306436749896</c:v>
                </c:pt>
                <c:pt idx="117">
                  <c:v>0.0494977630017933</c:v>
                </c:pt>
                <c:pt idx="118">
                  <c:v>0.0467786414677886</c:v>
                </c:pt>
                <c:pt idx="119">
                  <c:v>0.0423823501172575</c:v>
                </c:pt>
                <c:pt idx="120">
                  <c:v>0.04245240005518</c:v>
                </c:pt>
                <c:pt idx="121">
                  <c:v>0.0393550746309836</c:v>
                </c:pt>
                <c:pt idx="122">
                  <c:v>0.0406293750862188</c:v>
                </c:pt>
                <c:pt idx="123">
                  <c:v>0.037181224444751</c:v>
                </c:pt>
                <c:pt idx="124">
                  <c:v>0.0393299158504621</c:v>
                </c:pt>
                <c:pt idx="125">
                  <c:v>0.0420540526969237</c:v>
                </c:pt>
                <c:pt idx="126">
                  <c:v>0.0452849005380052</c:v>
                </c:pt>
                <c:pt idx="127">
                  <c:v>0.046900160022072</c:v>
                </c:pt>
                <c:pt idx="128">
                  <c:v>0.0511698352876259</c:v>
                </c:pt>
                <c:pt idx="129">
                  <c:v>0.0489363768795696</c:v>
                </c:pt>
                <c:pt idx="130">
                  <c:v>0.0529858717064423</c:v>
                </c:pt>
                <c:pt idx="131">
                  <c:v>0.0517541602979721</c:v>
                </c:pt>
                <c:pt idx="132">
                  <c:v>0.0540730434542695</c:v>
                </c:pt>
                <c:pt idx="133">
                  <c:v>0.0513854937232722</c:v>
                </c:pt>
                <c:pt idx="134">
                  <c:v>0.0530265697337564</c:v>
                </c:pt>
              </c:numCache>
            </c:numRef>
          </c:yVal>
          <c:smooth val="1"/>
        </c:ser>
        <c:ser>
          <c:idx val="2"/>
          <c:order val="2"/>
          <c:tx>
            <c:v>20%</c:v>
          </c:tx>
          <c:xVal>
            <c:numRef>
              <c:f>'D - 20%'!$C$9:$C$143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'D - 20%'!$E$9:$E$143</c:f>
              <c:numCache>
                <c:formatCode>General</c:formatCode>
                <c:ptCount val="135"/>
                <c:pt idx="0">
                  <c:v>0.00158212553455649</c:v>
                </c:pt>
                <c:pt idx="1">
                  <c:v>0.00181948958477031</c:v>
                </c:pt>
                <c:pt idx="2">
                  <c:v>0.00190400993240447</c:v>
                </c:pt>
                <c:pt idx="3">
                  <c:v>0.0019210291074631</c:v>
                </c:pt>
                <c:pt idx="4">
                  <c:v>0.00199510773899848</c:v>
                </c:pt>
                <c:pt idx="5">
                  <c:v>0.00252023561870603</c:v>
                </c:pt>
                <c:pt idx="6">
                  <c:v>0.00448928017657608</c:v>
                </c:pt>
                <c:pt idx="7">
                  <c:v>0.00636648696371913</c:v>
                </c:pt>
                <c:pt idx="8">
                  <c:v>0.00877252145123465</c:v>
                </c:pt>
                <c:pt idx="9">
                  <c:v>0.0111030795971858</c:v>
                </c:pt>
                <c:pt idx="10">
                  <c:v>0.0133131058076976</c:v>
                </c:pt>
                <c:pt idx="11">
                  <c:v>0.015221473306663</c:v>
                </c:pt>
                <c:pt idx="12">
                  <c:v>0.0166693364602014</c:v>
                </c:pt>
                <c:pt idx="13">
                  <c:v>0.0178912638984687</c:v>
                </c:pt>
                <c:pt idx="14">
                  <c:v>0.0182346894744103</c:v>
                </c:pt>
                <c:pt idx="15">
                  <c:v>0.0181819053662574</c:v>
                </c:pt>
                <c:pt idx="16">
                  <c:v>0.0181291212581046</c:v>
                </c:pt>
                <c:pt idx="17">
                  <c:v>0.0177159746171886</c:v>
                </c:pt>
                <c:pt idx="18">
                  <c:v>0.0171696344323355</c:v>
                </c:pt>
                <c:pt idx="19">
                  <c:v>0.0165347452062353</c:v>
                </c:pt>
                <c:pt idx="20">
                  <c:v>0.0157371460891157</c:v>
                </c:pt>
                <c:pt idx="21">
                  <c:v>0.0148922714857222</c:v>
                </c:pt>
                <c:pt idx="22">
                  <c:v>0.0139974904124707</c:v>
                </c:pt>
                <c:pt idx="23">
                  <c:v>0.0130361947854876</c:v>
                </c:pt>
                <c:pt idx="24">
                  <c:v>0.0120672528624638</c:v>
                </c:pt>
                <c:pt idx="25">
                  <c:v>0.0110622171333977</c:v>
                </c:pt>
                <c:pt idx="26">
                  <c:v>0.0101186806456063</c:v>
                </c:pt>
                <c:pt idx="27">
                  <c:v>0.00929419616498827</c:v>
                </c:pt>
                <c:pt idx="28">
                  <c:v>0.00839703076286384</c:v>
                </c:pt>
                <c:pt idx="29">
                  <c:v>0.00755585598013519</c:v>
                </c:pt>
                <c:pt idx="30">
                  <c:v>0.00678719768243895</c:v>
                </c:pt>
                <c:pt idx="31">
                  <c:v>0.00615872147882466</c:v>
                </c:pt>
                <c:pt idx="32">
                  <c:v>0.00559618430128293</c:v>
                </c:pt>
                <c:pt idx="33">
                  <c:v>0.00512729369568216</c:v>
                </c:pt>
                <c:pt idx="34">
                  <c:v>0.00469762118912953</c:v>
                </c:pt>
                <c:pt idx="35">
                  <c:v>0.0043230760104842</c:v>
                </c:pt>
                <c:pt idx="36">
                  <c:v>0.00394853083183887</c:v>
                </c:pt>
                <c:pt idx="37">
                  <c:v>0.00363355276589874</c:v>
                </c:pt>
                <c:pt idx="38">
                  <c:v>0.00337045440750448</c:v>
                </c:pt>
                <c:pt idx="39">
                  <c:v>0.00308935025520761</c:v>
                </c:pt>
                <c:pt idx="40">
                  <c:v>0.00289547965236584</c:v>
                </c:pt>
                <c:pt idx="41">
                  <c:v>0.00274033383915023</c:v>
                </c:pt>
                <c:pt idx="42">
                  <c:v>0.00257754172989378</c:v>
                </c:pt>
                <c:pt idx="43">
                  <c:v>0.00247986646433991</c:v>
                </c:pt>
                <c:pt idx="44">
                  <c:v>0.00233170920126914</c:v>
                </c:pt>
                <c:pt idx="45">
                  <c:v>0.00222112567250655</c:v>
                </c:pt>
                <c:pt idx="46">
                  <c:v>0.00207601048420472</c:v>
                </c:pt>
                <c:pt idx="47">
                  <c:v>0.00194281694026762</c:v>
                </c:pt>
                <c:pt idx="48">
                  <c:v>0.00179539964132984</c:v>
                </c:pt>
                <c:pt idx="49">
                  <c:v>0.0016687013381156</c:v>
                </c:pt>
                <c:pt idx="50">
                  <c:v>0.00150673141122913</c:v>
                </c:pt>
                <c:pt idx="51">
                  <c:v>0.0013707424472341</c:v>
                </c:pt>
                <c:pt idx="52">
                  <c:v>0.00125415698717064</c:v>
                </c:pt>
                <c:pt idx="53">
                  <c:v>0.0011232655538695</c:v>
                </c:pt>
                <c:pt idx="54">
                  <c:v>0.00101975279348876</c:v>
                </c:pt>
                <c:pt idx="55">
                  <c:v>0.000955293695682163</c:v>
                </c:pt>
                <c:pt idx="56">
                  <c:v>0.000890834597875569</c:v>
                </c:pt>
                <c:pt idx="57">
                  <c:v>0.000843805766312594</c:v>
                </c:pt>
                <c:pt idx="58">
                  <c:v>0.000744157263070768</c:v>
                </c:pt>
                <c:pt idx="59">
                  <c:v>0.000728864670989102</c:v>
                </c:pt>
                <c:pt idx="60">
                  <c:v>0.000681506966478135</c:v>
                </c:pt>
                <c:pt idx="61">
                  <c:v>0.000649852945233825</c:v>
                </c:pt>
                <c:pt idx="62">
                  <c:v>0.000661856807835563</c:v>
                </c:pt>
                <c:pt idx="63">
                  <c:v>0.000643111049799972</c:v>
                </c:pt>
                <c:pt idx="64">
                  <c:v>0.000652895020002759</c:v>
                </c:pt>
                <c:pt idx="65">
                  <c:v>0.000643851013932956</c:v>
                </c:pt>
                <c:pt idx="66">
                  <c:v>0.000637520209684094</c:v>
                </c:pt>
                <c:pt idx="67">
                  <c:v>0.000642042212718996</c:v>
                </c:pt>
                <c:pt idx="68">
                  <c:v>0.000695237412056835</c:v>
                </c:pt>
                <c:pt idx="69">
                  <c:v>0.000712092150641467</c:v>
                </c:pt>
                <c:pt idx="70">
                  <c:v>0.00074407504483377</c:v>
                </c:pt>
                <c:pt idx="71">
                  <c:v>0.000791350531107739</c:v>
                </c:pt>
                <c:pt idx="72">
                  <c:v>0.000869375638019037</c:v>
                </c:pt>
                <c:pt idx="73">
                  <c:v>0.000979219202648641</c:v>
                </c:pt>
                <c:pt idx="74">
                  <c:v>0.00117193875017244</c:v>
                </c:pt>
                <c:pt idx="75">
                  <c:v>0.00152296951303628</c:v>
                </c:pt>
                <c:pt idx="76">
                  <c:v>0.00187400027590012</c:v>
                </c:pt>
                <c:pt idx="77">
                  <c:v>0.00229471099461995</c:v>
                </c:pt>
                <c:pt idx="78">
                  <c:v>0.00298156214650297</c:v>
                </c:pt>
                <c:pt idx="79">
                  <c:v>0.0039700720099324</c:v>
                </c:pt>
                <c:pt idx="80">
                  <c:v>0.00528712594840667</c:v>
                </c:pt>
                <c:pt idx="81">
                  <c:v>0.00688783280452476</c:v>
                </c:pt>
                <c:pt idx="82">
                  <c:v>0.00875056918195613</c:v>
                </c:pt>
                <c:pt idx="83">
                  <c:v>0.0106933861222238</c:v>
                </c:pt>
                <c:pt idx="84">
                  <c:v>0.0127154614429576</c:v>
                </c:pt>
                <c:pt idx="85">
                  <c:v>0.0147908141812664</c:v>
                </c:pt>
                <c:pt idx="86">
                  <c:v>0.0170361120154504</c:v>
                </c:pt>
                <c:pt idx="87">
                  <c:v>0.019390431231894</c:v>
                </c:pt>
                <c:pt idx="88">
                  <c:v>0.0218636380190371</c:v>
                </c:pt>
                <c:pt idx="89">
                  <c:v>0.0243194967581735</c:v>
                </c:pt>
                <c:pt idx="90">
                  <c:v>0.0266693761898193</c:v>
                </c:pt>
                <c:pt idx="91">
                  <c:v>0.0290062651400193</c:v>
                </c:pt>
                <c:pt idx="92">
                  <c:v>0.0314217547247896</c:v>
                </c:pt>
                <c:pt idx="93">
                  <c:v>0.0340761705062767</c:v>
                </c:pt>
                <c:pt idx="94">
                  <c:v>0.0370479486825769</c:v>
                </c:pt>
                <c:pt idx="95">
                  <c:v>0.0398698430128293</c:v>
                </c:pt>
                <c:pt idx="96">
                  <c:v>0.0426917373430818</c:v>
                </c:pt>
                <c:pt idx="97">
                  <c:v>0.0436471954752379</c:v>
                </c:pt>
                <c:pt idx="98">
                  <c:v>0.0432402152020968</c:v>
                </c:pt>
                <c:pt idx="99">
                  <c:v>0.0420193566009105</c:v>
                </c:pt>
                <c:pt idx="100">
                  <c:v>0.0405950900813905</c:v>
                </c:pt>
                <c:pt idx="101">
                  <c:v>0.0392546861636088</c:v>
                </c:pt>
                <c:pt idx="102">
                  <c:v>0.0381865890467651</c:v>
                </c:pt>
                <c:pt idx="103">
                  <c:v>0.0373145002069251</c:v>
                </c:pt>
                <c:pt idx="104">
                  <c:v>0.0365130368326666</c:v>
                </c:pt>
                <c:pt idx="105">
                  <c:v>0.0359333160435922</c:v>
                </c:pt>
                <c:pt idx="106">
                  <c:v>0.0355981122913505</c:v>
                </c:pt>
                <c:pt idx="107">
                  <c:v>0.0355659649606842</c:v>
                </c:pt>
                <c:pt idx="108">
                  <c:v>0.0357304836529176</c:v>
                </c:pt>
                <c:pt idx="109">
                  <c:v>0.0362023341150503</c:v>
                </c:pt>
                <c:pt idx="110">
                  <c:v>0.0370324094357842</c:v>
                </c:pt>
                <c:pt idx="111">
                  <c:v>0.0381268163884674</c:v>
                </c:pt>
                <c:pt idx="112">
                  <c:v>0.0393188163884674</c:v>
                </c:pt>
                <c:pt idx="113">
                  <c:v>0.0407184174368878</c:v>
                </c:pt>
                <c:pt idx="114">
                  <c:v>0.0421999900675955</c:v>
                </c:pt>
                <c:pt idx="115">
                  <c:v>0.0432175640778038</c:v>
                </c:pt>
                <c:pt idx="116">
                  <c:v>0.0442351380880121</c:v>
                </c:pt>
                <c:pt idx="117">
                  <c:v>0.0460357174782729</c:v>
                </c:pt>
                <c:pt idx="118">
                  <c:v>0.0469340339357153</c:v>
                </c:pt>
                <c:pt idx="119">
                  <c:v>0.0476759713063871</c:v>
                </c:pt>
                <c:pt idx="120">
                  <c:v>0.0482032368602566</c:v>
                </c:pt>
                <c:pt idx="121">
                  <c:v>0.0487062480342116</c:v>
                </c:pt>
                <c:pt idx="122">
                  <c:v>0.0491648613601876</c:v>
                </c:pt>
                <c:pt idx="123">
                  <c:v>0.0494437456200855</c:v>
                </c:pt>
                <c:pt idx="124">
                  <c:v>0.0493611985101393</c:v>
                </c:pt>
                <c:pt idx="125">
                  <c:v>0.0488928012139605</c:v>
                </c:pt>
                <c:pt idx="126">
                  <c:v>0.0481919729617878</c:v>
                </c:pt>
                <c:pt idx="127">
                  <c:v>0.0473540046903021</c:v>
                </c:pt>
                <c:pt idx="128">
                  <c:v>0.0464458220444199</c:v>
                </c:pt>
                <c:pt idx="129">
                  <c:v>0.0452058065940129</c:v>
                </c:pt>
                <c:pt idx="130">
                  <c:v>0.0435440938060422</c:v>
                </c:pt>
                <c:pt idx="131">
                  <c:v>0.0416042367223065</c:v>
                </c:pt>
                <c:pt idx="132">
                  <c:v>0.0397153549455097</c:v>
                </c:pt>
                <c:pt idx="133">
                  <c:v>0.0384763261139467</c:v>
                </c:pt>
                <c:pt idx="134">
                  <c:v>0.0379838388743275</c:v>
                </c:pt>
              </c:numCache>
            </c:numRef>
          </c:yVal>
          <c:smooth val="1"/>
        </c:ser>
        <c:axId val="548923080"/>
        <c:axId val="548926280"/>
      </c:scatterChart>
      <c:valAx>
        <c:axId val="548923080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48926280"/>
        <c:crosses val="autoZero"/>
        <c:crossBetween val="midCat"/>
      </c:valAx>
      <c:valAx>
        <c:axId val="54892628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48923080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59619307899051"/>
          <c:y val="0.07454873925253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Methane!$C$8:$C$99</c:f>
              <c:numCache>
                <c:formatCode>General</c:formatCode>
                <c:ptCount val="9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  <c:pt idx="32">
                  <c:v>300.0</c:v>
                </c:pt>
                <c:pt idx="33">
                  <c:v>308.3333333333333</c:v>
                </c:pt>
                <c:pt idx="34">
                  <c:v>316.6666666666666</c:v>
                </c:pt>
                <c:pt idx="35">
                  <c:v>325.0</c:v>
                </c:pt>
                <c:pt idx="36">
                  <c:v>333.3333333333334</c:v>
                </c:pt>
                <c:pt idx="37">
                  <c:v>341.6666666666666</c:v>
                </c:pt>
                <c:pt idx="38">
                  <c:v>350.0</c:v>
                </c:pt>
                <c:pt idx="39">
                  <c:v>358.3333333333334</c:v>
                </c:pt>
                <c:pt idx="40">
                  <c:v>366.6666666666666</c:v>
                </c:pt>
                <c:pt idx="41">
                  <c:v>375.0</c:v>
                </c:pt>
                <c:pt idx="42">
                  <c:v>383.3333333333334</c:v>
                </c:pt>
                <c:pt idx="43">
                  <c:v>391.6666666666666</c:v>
                </c:pt>
                <c:pt idx="44">
                  <c:v>400.0</c:v>
                </c:pt>
                <c:pt idx="45">
                  <c:v>408.3333333333334</c:v>
                </c:pt>
                <c:pt idx="46">
                  <c:v>416.6666666666666</c:v>
                </c:pt>
                <c:pt idx="47">
                  <c:v>425.0</c:v>
                </c:pt>
                <c:pt idx="48">
                  <c:v>433.3333333333334</c:v>
                </c:pt>
                <c:pt idx="49">
                  <c:v>441.6666666666666</c:v>
                </c:pt>
                <c:pt idx="50">
                  <c:v>450.0</c:v>
                </c:pt>
                <c:pt idx="51">
                  <c:v>458.3333333333334</c:v>
                </c:pt>
                <c:pt idx="52">
                  <c:v>466.6666666666666</c:v>
                </c:pt>
                <c:pt idx="53">
                  <c:v>475.0</c:v>
                </c:pt>
                <c:pt idx="54">
                  <c:v>483.3333333333334</c:v>
                </c:pt>
                <c:pt idx="55">
                  <c:v>491.6666666666666</c:v>
                </c:pt>
                <c:pt idx="56">
                  <c:v>500.0</c:v>
                </c:pt>
                <c:pt idx="57">
                  <c:v>508.3333333333334</c:v>
                </c:pt>
                <c:pt idx="58">
                  <c:v>516.6666666666666</c:v>
                </c:pt>
                <c:pt idx="59">
                  <c:v>525.0</c:v>
                </c:pt>
                <c:pt idx="60">
                  <c:v>533.3333333333333</c:v>
                </c:pt>
                <c:pt idx="61">
                  <c:v>541.6666666666666</c:v>
                </c:pt>
                <c:pt idx="62">
                  <c:v>550.0</c:v>
                </c:pt>
                <c:pt idx="63">
                  <c:v>558.3333333333333</c:v>
                </c:pt>
                <c:pt idx="64">
                  <c:v>566.6666666666666</c:v>
                </c:pt>
                <c:pt idx="65">
                  <c:v>575.0</c:v>
                </c:pt>
                <c:pt idx="66">
                  <c:v>583.3333333333333</c:v>
                </c:pt>
                <c:pt idx="67">
                  <c:v>591.6666666666666</c:v>
                </c:pt>
                <c:pt idx="68">
                  <c:v>600.0</c:v>
                </c:pt>
                <c:pt idx="69">
                  <c:v>608.3333333333333</c:v>
                </c:pt>
                <c:pt idx="70">
                  <c:v>616.6666666666666</c:v>
                </c:pt>
                <c:pt idx="71">
                  <c:v>625.0</c:v>
                </c:pt>
                <c:pt idx="72">
                  <c:v>633.3333333333333</c:v>
                </c:pt>
                <c:pt idx="73">
                  <c:v>641.6666666666667</c:v>
                </c:pt>
                <c:pt idx="74">
                  <c:v>650.0</c:v>
                </c:pt>
                <c:pt idx="75">
                  <c:v>658.3333333333332</c:v>
                </c:pt>
                <c:pt idx="76">
                  <c:v>666.6666666666667</c:v>
                </c:pt>
                <c:pt idx="77">
                  <c:v>675.0</c:v>
                </c:pt>
                <c:pt idx="78">
                  <c:v>683.3333333333332</c:v>
                </c:pt>
                <c:pt idx="79">
                  <c:v>691.6666666666667</c:v>
                </c:pt>
                <c:pt idx="80">
                  <c:v>700.0</c:v>
                </c:pt>
                <c:pt idx="81">
                  <c:v>708.3333333333332</c:v>
                </c:pt>
                <c:pt idx="82">
                  <c:v>716.6666666666667</c:v>
                </c:pt>
                <c:pt idx="83">
                  <c:v>725.0</c:v>
                </c:pt>
                <c:pt idx="84">
                  <c:v>733.3333333333332</c:v>
                </c:pt>
                <c:pt idx="85">
                  <c:v>741.6666666666667</c:v>
                </c:pt>
                <c:pt idx="86">
                  <c:v>750.0</c:v>
                </c:pt>
                <c:pt idx="87">
                  <c:v>758.3333333333332</c:v>
                </c:pt>
                <c:pt idx="88">
                  <c:v>766.6666666666667</c:v>
                </c:pt>
                <c:pt idx="89">
                  <c:v>775.0</c:v>
                </c:pt>
                <c:pt idx="90">
                  <c:v>783.3333333333332</c:v>
                </c:pt>
                <c:pt idx="91">
                  <c:v>791.6666666666667</c:v>
                </c:pt>
              </c:numCache>
            </c:numRef>
          </c:xVal>
          <c:yVal>
            <c:numRef>
              <c:f>Methane!$E$8:$E$99</c:f>
              <c:numCache>
                <c:formatCode>General</c:formatCode>
                <c:ptCount val="9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</c:numCache>
            </c:numRef>
          </c:yVal>
          <c:smooth val="1"/>
        </c:ser>
        <c:axId val="549001336"/>
        <c:axId val="549006424"/>
      </c:scatterChart>
      <c:valAx>
        <c:axId val="549001336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49006424"/>
        <c:crosses val="autoZero"/>
        <c:crossBetween val="midCat"/>
      </c:valAx>
      <c:valAx>
        <c:axId val="549006424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49001336"/>
        <c:crosses val="autoZero"/>
        <c:crossBetween val="midCat"/>
      </c:valAx>
    </c:plotArea>
    <c:plotVisOnly val="1"/>
    <c:dispBlanksAs val="gap"/>
  </c:chart>
  <c:printSettings>
    <c:headerFooter/>
    <c:pageMargins b="0.750000000000012" l="0.700000000000001" r="0.700000000000001" t="0.75000000000001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zoomScale="85" zoomScaleNormal="85" zoomScalePageLayoutView="85" workbookViewId="0">
      <selection activeCell="H5" sqref="H5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19.940000000000001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1</v>
      </c>
      <c r="E4">
        <f>$B$2*10^(-6)*Sheet1!D4/$C$2*7.45*10^(-6)*10^6/$D$2*2*60</f>
        <v>8.1517279110057428E-7</v>
      </c>
      <c r="F4">
        <f>E4*5</f>
        <v>4.0758639555028716E-6</v>
      </c>
      <c r="H4">
        <f>SUM(F8:F40)</f>
        <v>1.0322610495121727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</v>
      </c>
      <c r="E5">
        <f>$B$2*10^(-6)*Sheet1!D5/$C$2*7.45*10^(-6)*10^6/$D$2*2*60</f>
        <v>8.1517279110057428E-7</v>
      </c>
      <c r="F5">
        <f t="shared" ref="F5:F68" si="1">E5*5</f>
        <v>4.0758639555028716E-6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1</v>
      </c>
      <c r="E6">
        <f>$B$2*10^(-6)*Sheet1!D6/$C$2*7.45*10^(-6)*10^6/$D$2*2*60</f>
        <v>8.1517279110057428E-7</v>
      </c>
      <c r="F6">
        <f t="shared" si="1"/>
        <v>4.0758639555028716E-6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97686.7</v>
      </c>
      <c r="E7">
        <f>$B$2*10^(-6)*Sheet1!D7/$C$2*7.45*10^(-6)*10^6/$D$2*2*60</f>
        <v>7.9631539892404471E-2</v>
      </c>
      <c r="F7">
        <f t="shared" si="1"/>
        <v>0.39815769946202234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1231.2</v>
      </c>
      <c r="E8">
        <f>$B$2*10^(-6)*Sheet1!D8/$C$2*7.45*10^(-6)*10^6/$D$2*2*60</f>
        <v>1.003640740403027E-3</v>
      </c>
      <c r="F8">
        <f t="shared" si="1"/>
        <v>5.018203702015135E-3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1962.5</v>
      </c>
      <c r="E9">
        <f>$B$2*10^(-6)*Sheet1!D9/$C$2*7.45*10^(-6)*10^6/$D$2*2*60</f>
        <v>1.5997766025348766E-3</v>
      </c>
      <c r="F9">
        <f t="shared" si="1"/>
        <v>7.9988830126743824E-3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3965.5</v>
      </c>
      <c r="E10">
        <f>$B$2*10^(-6)*Sheet1!D10/$C$2*7.45*10^(-6)*10^6/$D$2*2*60</f>
        <v>3.2325677031093273E-3</v>
      </c>
      <c r="F10">
        <f t="shared" si="1"/>
        <v>1.6162838515546635E-2</v>
      </c>
      <c r="J10" s="2"/>
      <c r="K10" s="2" t="s">
        <v>15</v>
      </c>
      <c r="L10" s="3">
        <f>L9/D2*1000000</f>
        <v>9.0719685070248343E-5</v>
      </c>
      <c r="M10" s="2"/>
    </row>
    <row r="11" spans="2:24">
      <c r="B11">
        <v>7</v>
      </c>
      <c r="C11">
        <f t="shared" si="0"/>
        <v>58.333333333333329</v>
      </c>
      <c r="D11">
        <v>7422</v>
      </c>
      <c r="E11">
        <f>$B$2*10^(-6)*Sheet1!D11/$C$2*7.45*10^(-6)*10^6/$D$2*2*60</f>
        <v>6.0502124555484619E-3</v>
      </c>
      <c r="F11">
        <f t="shared" si="1"/>
        <v>3.025106227774231E-2</v>
      </c>
    </row>
    <row r="12" spans="2:24">
      <c r="B12">
        <v>8</v>
      </c>
      <c r="C12">
        <f t="shared" si="0"/>
        <v>66.666666666666671</v>
      </c>
      <c r="D12">
        <v>11903.1</v>
      </c>
      <c r="E12">
        <f>$B$2*10^(-6)*Sheet1!D12/$C$2*7.45*10^(-6)*10^6/$D$2*2*60</f>
        <v>9.7030832497492451E-3</v>
      </c>
      <c r="F12">
        <f t="shared" si="1"/>
        <v>4.8515416248746224E-2</v>
      </c>
    </row>
    <row r="13" spans="2:24">
      <c r="B13">
        <v>9</v>
      </c>
      <c r="C13">
        <f t="shared" si="0"/>
        <v>75</v>
      </c>
      <c r="D13">
        <v>16152.4</v>
      </c>
      <c r="E13">
        <f>$B$2*10^(-6)*Sheet1!D13/$C$2*7.45*10^(-6)*10^6/$D$2*2*60</f>
        <v>1.3166996990972912E-2</v>
      </c>
      <c r="F13">
        <f t="shared" si="1"/>
        <v>6.5834984954864562E-2</v>
      </c>
    </row>
    <row r="14" spans="2:24">
      <c r="B14">
        <v>10</v>
      </c>
      <c r="C14">
        <f t="shared" si="0"/>
        <v>83.333333333333343</v>
      </c>
      <c r="D14">
        <v>19879.900000000001</v>
      </c>
      <c r="E14">
        <f>$B$2*10^(-6)*Sheet1!D14/$C$2*7.45*10^(-6)*10^6/$D$2*2*60</f>
        <v>1.6205553569800305E-2</v>
      </c>
      <c r="F14">
        <f t="shared" si="1"/>
        <v>8.1027767849001522E-2</v>
      </c>
    </row>
    <row r="15" spans="2:24">
      <c r="B15">
        <v>11</v>
      </c>
      <c r="C15">
        <f t="shared" si="0"/>
        <v>91.666666666666657</v>
      </c>
      <c r="D15">
        <v>21691.599999999999</v>
      </c>
      <c r="E15">
        <f>$B$2*10^(-6)*Sheet1!D15/$C$2*7.45*10^(-6)*10^6/$D$2*2*60</f>
        <v>1.7682402115437219E-2</v>
      </c>
      <c r="F15">
        <f t="shared" si="1"/>
        <v>8.841201057718609E-2</v>
      </c>
    </row>
    <row r="16" spans="2:24">
      <c r="B16">
        <v>12</v>
      </c>
      <c r="C16">
        <f t="shared" si="0"/>
        <v>100</v>
      </c>
      <c r="D16">
        <f>D15/2+D17/2</f>
        <v>21547.949999999997</v>
      </c>
      <c r="E16">
        <f>$B$2*10^(-6)*Sheet1!D16/$C$2*7.45*10^(-6)*10^6/$D$2*2*60</f>
        <v>1.7565302543995617E-2</v>
      </c>
      <c r="F16">
        <f t="shared" si="1"/>
        <v>8.7826512719978087E-2</v>
      </c>
    </row>
    <row r="17" spans="2:24">
      <c r="B17">
        <v>13</v>
      </c>
      <c r="C17">
        <f t="shared" si="0"/>
        <v>108.33333333333334</v>
      </c>
      <c r="D17">
        <v>21404.3</v>
      </c>
      <c r="E17">
        <f>$B$2*10^(-6)*Sheet1!D17/$C$2*7.45*10^(-6)*10^6/$D$2*2*60</f>
        <v>1.7448202972554019E-2</v>
      </c>
      <c r="F17">
        <f t="shared" si="1"/>
        <v>8.7241014862770097E-2</v>
      </c>
    </row>
    <row r="18" spans="2:24">
      <c r="B18">
        <v>14</v>
      </c>
      <c r="C18">
        <f t="shared" si="0"/>
        <v>116.66666666666666</v>
      </c>
      <c r="D18">
        <v>19846.2</v>
      </c>
      <c r="E18">
        <f>$B$2*10^(-6)*Sheet1!D18/$C$2*7.45*10^(-6)*10^6/$D$2*2*60</f>
        <v>1.6178082246740218E-2</v>
      </c>
      <c r="F18">
        <f t="shared" si="1"/>
        <v>8.0890411233701096E-2</v>
      </c>
    </row>
    <row r="19" spans="2:24">
      <c r="B19">
        <v>15</v>
      </c>
      <c r="C19">
        <f t="shared" si="0"/>
        <v>125</v>
      </c>
      <c r="D19">
        <v>17857.599999999999</v>
      </c>
      <c r="E19">
        <f>$B$2*10^(-6)*Sheet1!D19/$C$2*7.45*10^(-6)*10^6/$D$2*2*60</f>
        <v>1.4557029634357616E-2</v>
      </c>
      <c r="F19">
        <f t="shared" si="1"/>
        <v>7.2785148171788078E-2</v>
      </c>
    </row>
    <row r="20" spans="2:24">
      <c r="B20">
        <v>16</v>
      </c>
      <c r="C20">
        <f t="shared" si="0"/>
        <v>133.33333333333334</v>
      </c>
      <c r="D20">
        <v>15086.5</v>
      </c>
      <c r="E20">
        <f>$B$2*10^(-6)*Sheet1!D20/$C$2*7.45*10^(-6)*10^6/$D$2*2*60</f>
        <v>1.2298104312938813E-2</v>
      </c>
      <c r="F20">
        <f t="shared" si="1"/>
        <v>6.1490521564694062E-2</v>
      </c>
    </row>
    <row r="21" spans="2:24">
      <c r="B21">
        <v>17</v>
      </c>
      <c r="C21">
        <f t="shared" si="0"/>
        <v>141.66666666666666</v>
      </c>
      <c r="D21">
        <v>12631.6</v>
      </c>
      <c r="E21">
        <f>$B$2*10^(-6)*Sheet1!D21/$C$2*7.45*10^(-6)*10^6/$D$2*2*60</f>
        <v>1.0296936628066012E-2</v>
      </c>
      <c r="F21">
        <f t="shared" si="1"/>
        <v>5.1484683140330056E-2</v>
      </c>
    </row>
    <row r="22" spans="2:24">
      <c r="B22">
        <v>18</v>
      </c>
      <c r="C22">
        <f t="shared" si="0"/>
        <v>150</v>
      </c>
      <c r="D22">
        <v>10533.2</v>
      </c>
      <c r="E22">
        <f>$B$2*10^(-6)*Sheet1!D22/$C$2*7.45*10^(-6)*10^6/$D$2*2*60</f>
        <v>8.5863780432205699E-3</v>
      </c>
      <c r="F22">
        <f t="shared" si="1"/>
        <v>4.2931890216102851E-2</v>
      </c>
    </row>
    <row r="23" spans="2:24">
      <c r="B23">
        <v>19</v>
      </c>
      <c r="C23">
        <f t="shared" si="0"/>
        <v>158.33333333333334</v>
      </c>
      <c r="D23">
        <v>8867.4</v>
      </c>
      <c r="E23">
        <f>$B$2*10^(-6)*Sheet1!D23/$C$2*7.45*10^(-6)*10^6/$D$2*2*60</f>
        <v>7.2284632078052332E-3</v>
      </c>
      <c r="F23">
        <f t="shared" si="1"/>
        <v>3.6142316039026165E-2</v>
      </c>
    </row>
    <row r="24" spans="2:24">
      <c r="B24">
        <v>20</v>
      </c>
      <c r="C24">
        <f t="shared" si="0"/>
        <v>166.66666666666669</v>
      </c>
      <c r="D24">
        <v>7431.9</v>
      </c>
      <c r="E24">
        <f>$B$2*10^(-6)*Sheet1!D24/$C$2*7.45*10^(-6)*10^6/$D$2*2*60</f>
        <v>6.058282666180359E-3</v>
      </c>
      <c r="F24">
        <f t="shared" si="1"/>
        <v>3.0291413330901795E-2</v>
      </c>
    </row>
    <row r="25" spans="2:24">
      <c r="B25">
        <v>21</v>
      </c>
      <c r="C25">
        <f t="shared" si="0"/>
        <v>175</v>
      </c>
      <c r="D25">
        <v>6237.3</v>
      </c>
      <c r="E25">
        <f>$B$2*10^(-6)*Sheet1!D25/$C$2*7.45*10^(-6)*10^6/$D$2*2*60</f>
        <v>5.0844772499316123E-3</v>
      </c>
      <c r="F25">
        <f t="shared" si="1"/>
        <v>2.5422386249658063E-2</v>
      </c>
    </row>
    <row r="26" spans="2:24">
      <c r="B26">
        <v>22</v>
      </c>
      <c r="C26">
        <f t="shared" si="0"/>
        <v>183.33333333333331</v>
      </c>
      <c r="D26">
        <v>5276.3</v>
      </c>
      <c r="E26">
        <f>$B$2*10^(-6)*Sheet1!D26/$C$2*7.45*10^(-6)*10^6/$D$2*2*60</f>
        <v>4.3010961976839603E-3</v>
      </c>
      <c r="F26">
        <f t="shared" si="1"/>
        <v>2.1505480988419801E-2</v>
      </c>
    </row>
    <row r="27" spans="2:24">
      <c r="B27">
        <v>23</v>
      </c>
      <c r="C27">
        <f t="shared" si="0"/>
        <v>191.66666666666669</v>
      </c>
      <c r="D27">
        <v>4430.2</v>
      </c>
      <c r="E27">
        <f>$B$2*10^(-6)*Sheet1!D27/$C$2*7.45*10^(-6)*10^6/$D$2*2*60</f>
        <v>3.6113784991337644E-3</v>
      </c>
      <c r="F27">
        <f t="shared" si="1"/>
        <v>1.8056892495668823E-2</v>
      </c>
    </row>
    <row r="28" spans="2:24">
      <c r="B28">
        <v>24</v>
      </c>
      <c r="C28">
        <f t="shared" si="0"/>
        <v>200</v>
      </c>
      <c r="D28">
        <f>D27/2+D29/2</f>
        <v>3745.95</v>
      </c>
      <c r="E28">
        <f>$B$2*10^(-6)*Sheet1!D28/$C$2*7.45*10^(-6)*10^6/$D$2*2*60</f>
        <v>3.0535965168231967E-3</v>
      </c>
      <c r="F28">
        <f t="shared" si="1"/>
        <v>1.5267982584115984E-2</v>
      </c>
    </row>
    <row r="29" spans="2:24">
      <c r="B29">
        <v>25</v>
      </c>
      <c r="C29">
        <f t="shared" si="0"/>
        <v>208.33333333333331</v>
      </c>
      <c r="D29">
        <v>3061.7</v>
      </c>
      <c r="E29">
        <f>$B$2*10^(-6)*Sheet1!D29/$C$2*7.45*10^(-6)*10^6/$D$2*2*60</f>
        <v>2.495814534512628E-3</v>
      </c>
      <c r="F29">
        <f t="shared" si="1"/>
        <v>1.247907267256314E-2</v>
      </c>
      <c r="X29" s="4"/>
    </row>
    <row r="30" spans="2:24">
      <c r="B30">
        <v>26</v>
      </c>
      <c r="C30">
        <f t="shared" si="0"/>
        <v>216.66666666666669</v>
      </c>
      <c r="D30">
        <v>2496.8000000000002</v>
      </c>
      <c r="E30">
        <f>$B$2*10^(-6)*Sheet1!D30/$C$2*7.45*10^(-6)*10^6/$D$2*2*60</f>
        <v>2.0353234248199135E-3</v>
      </c>
      <c r="F30">
        <f t="shared" si="1"/>
        <v>1.0176617124099568E-2</v>
      </c>
    </row>
    <row r="31" spans="2:24">
      <c r="B31">
        <v>27</v>
      </c>
      <c r="C31">
        <f t="shared" si="0"/>
        <v>225</v>
      </c>
      <c r="D31">
        <v>2118.6</v>
      </c>
      <c r="E31">
        <f>$B$2*10^(-6)*Sheet1!D31/$C$2*7.45*10^(-6)*10^6/$D$2*2*60</f>
        <v>1.7270250752256763E-3</v>
      </c>
      <c r="F31">
        <f t="shared" si="1"/>
        <v>8.6351253761283806E-3</v>
      </c>
    </row>
    <row r="32" spans="2:24">
      <c r="B32">
        <v>28</v>
      </c>
      <c r="C32">
        <f t="shared" si="0"/>
        <v>233.33333333333331</v>
      </c>
      <c r="D32">
        <v>1711.1</v>
      </c>
      <c r="E32">
        <f>$B$2*10^(-6)*Sheet1!D32/$C$2*7.45*10^(-6)*10^6/$D$2*2*60</f>
        <v>1.394842162852193E-3</v>
      </c>
      <c r="F32">
        <f t="shared" si="1"/>
        <v>6.9742108142609649E-3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1370.3</v>
      </c>
      <c r="E33">
        <f>$B$2*10^(-6)*Sheet1!D33/$C$2*7.45*10^(-6)*10^6/$D$2*2*60</f>
        <v>1.1170312756451171E-3</v>
      </c>
      <c r="F33">
        <f t="shared" si="1"/>
        <v>5.5851563782255854E-3</v>
      </c>
      <c r="L33">
        <v>1</v>
      </c>
      <c r="M33">
        <v>0.749</v>
      </c>
      <c r="N33">
        <v>875.6</v>
      </c>
      <c r="O33">
        <v>311.39999999999998</v>
      </c>
      <c r="P33">
        <v>4.58E-2</v>
      </c>
      <c r="Q33">
        <v>0.155</v>
      </c>
      <c r="R33">
        <v>1.006</v>
      </c>
      <c r="S33" s="4"/>
      <c r="Z33" s="4"/>
    </row>
    <row r="34" spans="1:26">
      <c r="B34">
        <v>30</v>
      </c>
      <c r="C34">
        <f t="shared" si="0"/>
        <v>250</v>
      </c>
      <c r="D34">
        <v>1073.8</v>
      </c>
      <c r="E34">
        <f>$B$2*10^(-6)*Sheet1!D34/$C$2*7.45*10^(-6)*10^6/$D$2*2*60</f>
        <v>8.7533254308379683E-4</v>
      </c>
      <c r="F34">
        <f t="shared" si="1"/>
        <v>4.3766627154189844E-3</v>
      </c>
      <c r="K34">
        <f>SUM(N33:N34)</f>
        <v>37905.4</v>
      </c>
      <c r="L34">
        <v>2</v>
      </c>
      <c r="M34">
        <v>0.85599999999999998</v>
      </c>
      <c r="N34">
        <v>37029.800000000003</v>
      </c>
      <c r="O34">
        <v>61227.5</v>
      </c>
      <c r="P34" s="4">
        <v>9.5559000000000009E-3</v>
      </c>
      <c r="Q34">
        <v>6.5659999999999998</v>
      </c>
      <c r="R34">
        <v>0.53100000000000003</v>
      </c>
      <c r="Z34" s="4"/>
    </row>
    <row r="35" spans="1:26">
      <c r="B35" s="5">
        <v>31</v>
      </c>
      <c r="C35">
        <f t="shared" si="0"/>
        <v>258.33333333333331</v>
      </c>
      <c r="D35">
        <v>796.1</v>
      </c>
      <c r="E35">
        <f>$B$2*10^(-6)*Sheet1!D35/$C$2*7.45*10^(-6)*10^6/$D$2*2*60</f>
        <v>6.489590589951671E-4</v>
      </c>
      <c r="F35">
        <f t="shared" si="1"/>
        <v>3.2447952949758354E-3</v>
      </c>
      <c r="L35">
        <v>3</v>
      </c>
      <c r="M35">
        <v>5.7590000000000003</v>
      </c>
      <c r="N35">
        <v>966</v>
      </c>
      <c r="O35">
        <v>288.89999999999998</v>
      </c>
      <c r="P35">
        <v>5.5E-2</v>
      </c>
      <c r="Q35">
        <v>0.17100000000000001</v>
      </c>
      <c r="R35">
        <v>0.97699999999999998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593.20000000000005</v>
      </c>
      <c r="E36">
        <f>$B$2*10^(-6)*Sheet1!D36/$C$2*7.45*10^(-6)*10^6/$D$2*2*60</f>
        <v>4.8356049968086072E-4</v>
      </c>
      <c r="F36">
        <f t="shared" si="1"/>
        <v>2.4178024984043037E-3</v>
      </c>
      <c r="K36">
        <f>SUM(N35:N36)</f>
        <v>103908.8</v>
      </c>
      <c r="L36">
        <v>4</v>
      </c>
      <c r="M36">
        <v>5.8719999999999999</v>
      </c>
      <c r="N36">
        <v>102942.8</v>
      </c>
      <c r="O36">
        <v>86646.3</v>
      </c>
      <c r="P36">
        <v>1.7899999999999999E-2</v>
      </c>
      <c r="Q36">
        <v>18.253</v>
      </c>
      <c r="R36">
        <v>0.56000000000000005</v>
      </c>
      <c r="X36" s="4"/>
    </row>
    <row r="37" spans="1:26">
      <c r="B37">
        <v>33</v>
      </c>
      <c r="C37">
        <f t="shared" si="0"/>
        <v>275</v>
      </c>
      <c r="D37">
        <v>399.1</v>
      </c>
      <c r="E37">
        <f>$B$2*10^(-6)*Sheet1!D37/$C$2*7.45*10^(-6)*10^6/$D$2*2*60</f>
        <v>3.2533546092823921E-4</v>
      </c>
      <c r="F37">
        <f t="shared" si="1"/>
        <v>1.6266773046411959E-3</v>
      </c>
      <c r="L37">
        <v>5</v>
      </c>
      <c r="M37">
        <v>10.756</v>
      </c>
      <c r="N37">
        <v>981.7</v>
      </c>
      <c r="O37">
        <v>271.10000000000002</v>
      </c>
      <c r="P37">
        <v>6.0199999999999997E-2</v>
      </c>
      <c r="Q37">
        <v>0.17399999999999999</v>
      </c>
      <c r="R37">
        <v>0.81699999999999995</v>
      </c>
    </row>
    <row r="38" spans="1:26">
      <c r="B38">
        <v>34</v>
      </c>
      <c r="C38">
        <f t="shared" si="0"/>
        <v>283.33333333333331</v>
      </c>
      <c r="D38">
        <v>285.39999999999998</v>
      </c>
      <c r="E38">
        <f>$B$2*10^(-6)*Sheet1!D38/$C$2*7.45*10^(-6)*10^6/$D$2*2*60</f>
        <v>2.326503145801039E-4</v>
      </c>
      <c r="F38">
        <f t="shared" si="1"/>
        <v>1.1632515729005195E-3</v>
      </c>
      <c r="K38">
        <f>SUM(O37:O38)</f>
        <v>93396.3</v>
      </c>
      <c r="L38">
        <v>6</v>
      </c>
      <c r="M38">
        <v>10.875999999999999</v>
      </c>
      <c r="N38">
        <v>152209.29999999999</v>
      </c>
      <c r="O38">
        <v>93125.2</v>
      </c>
      <c r="P38">
        <v>2.41E-2</v>
      </c>
      <c r="Q38">
        <v>26.989000000000001</v>
      </c>
      <c r="R38">
        <v>0.67100000000000004</v>
      </c>
    </row>
    <row r="39" spans="1:26">
      <c r="B39">
        <v>35</v>
      </c>
      <c r="C39">
        <f t="shared" si="0"/>
        <v>291.66666666666669</v>
      </c>
      <c r="D39">
        <v>209.4</v>
      </c>
      <c r="E39">
        <f>$B$2*10^(-6)*Sheet1!D39/$C$2*7.45*10^(-6)*10^6/$D$2*2*60</f>
        <v>1.7069718245646024E-4</v>
      </c>
      <c r="F39">
        <f t="shared" si="1"/>
        <v>8.5348591228230121E-4</v>
      </c>
      <c r="L39">
        <v>7</v>
      </c>
      <c r="M39">
        <v>15.756</v>
      </c>
      <c r="N39">
        <v>1154.7</v>
      </c>
      <c r="O39">
        <v>297</v>
      </c>
      <c r="P39">
        <v>6.54E-2</v>
      </c>
      <c r="Q39">
        <v>0.20499999999999999</v>
      </c>
      <c r="R39">
        <v>0.81599999999999995</v>
      </c>
      <c r="Z39" s="4"/>
    </row>
    <row r="40" spans="1:26">
      <c r="B40">
        <v>36</v>
      </c>
      <c r="C40">
        <f t="shared" si="0"/>
        <v>300</v>
      </c>
      <c r="D40">
        <v>41.8</v>
      </c>
      <c r="E40">
        <f>$B$2*10^(-6)*Sheet1!D40/$C$2*7.45*10^(-6)*10^6/$D$2*2*60</f>
        <v>3.4074222668003996E-5</v>
      </c>
      <c r="F40">
        <f t="shared" si="1"/>
        <v>1.7037111334001999E-4</v>
      </c>
      <c r="K40">
        <f>SUM(O39:O40)</f>
        <v>97686.7</v>
      </c>
      <c r="L40">
        <v>8</v>
      </c>
      <c r="M40">
        <v>15.885999999999999</v>
      </c>
      <c r="N40">
        <v>183609.7</v>
      </c>
      <c r="O40">
        <v>97389.7</v>
      </c>
      <c r="P40">
        <v>0.03</v>
      </c>
      <c r="Q40">
        <v>32.555999999999997</v>
      </c>
      <c r="R40">
        <v>1.534</v>
      </c>
    </row>
    <row r="41" spans="1:26">
      <c r="B41">
        <v>37</v>
      </c>
      <c r="C41">
        <f t="shared" si="0"/>
        <v>308.33333333333331</v>
      </c>
      <c r="D41">
        <v>31.8</v>
      </c>
      <c r="E41">
        <f>$B$2*10^(-6)*Sheet1!D41/$C$2*7.45*10^(-6)*10^6/$D$2*2*60</f>
        <v>2.5922494756998266E-5</v>
      </c>
      <c r="F41">
        <f t="shared" si="1"/>
        <v>1.2961247378499133E-4</v>
      </c>
      <c r="L41">
        <v>9</v>
      </c>
      <c r="M41">
        <v>20.756</v>
      </c>
      <c r="N41">
        <v>1231.2</v>
      </c>
      <c r="O41">
        <v>309.10000000000002</v>
      </c>
      <c r="P41">
        <v>6.7500000000000004E-2</v>
      </c>
      <c r="Q41">
        <v>0.218</v>
      </c>
      <c r="R41">
        <v>0.75900000000000001</v>
      </c>
    </row>
    <row r="42" spans="1:26">
      <c r="B42">
        <v>38</v>
      </c>
      <c r="C42">
        <f t="shared" si="0"/>
        <v>316.66666666666669</v>
      </c>
      <c r="D42">
        <v>119.1</v>
      </c>
      <c r="E42">
        <f>$B$2*10^(-6)*Sheet1!D42/$C$2*7.45*10^(-6)*10^6/$D$2*2*60</f>
        <v>9.7087079420078425E-5</v>
      </c>
      <c r="F42">
        <f t="shared" si="1"/>
        <v>4.8543539710039211E-4</v>
      </c>
      <c r="L42">
        <v>10</v>
      </c>
      <c r="M42">
        <v>25.759</v>
      </c>
      <c r="N42">
        <v>1962.5</v>
      </c>
      <c r="O42">
        <v>489.5</v>
      </c>
      <c r="P42">
        <v>6.6799999999999998E-2</v>
      </c>
      <c r="Q42">
        <v>0.34799999999999998</v>
      </c>
      <c r="R42">
        <v>0.90100000000000002</v>
      </c>
    </row>
    <row r="43" spans="1:26">
      <c r="B43">
        <v>39</v>
      </c>
      <c r="C43">
        <f t="shared" si="0"/>
        <v>325</v>
      </c>
      <c r="D43">
        <v>115.7</v>
      </c>
      <c r="E43">
        <f>$B$2*10^(-6)*Sheet1!D43/$C$2*7.45*10^(-6)*10^6/$D$2*2*60</f>
        <v>9.4315491930336439E-5</v>
      </c>
      <c r="F43">
        <f t="shared" si="1"/>
        <v>4.7157745965168221E-4</v>
      </c>
      <c r="L43">
        <v>11</v>
      </c>
      <c r="M43">
        <v>30.762</v>
      </c>
      <c r="N43">
        <v>3965.5</v>
      </c>
      <c r="O43">
        <v>964.6</v>
      </c>
      <c r="P43">
        <v>6.8000000000000005E-2</v>
      </c>
      <c r="Q43">
        <v>0.70299999999999996</v>
      </c>
      <c r="R43">
        <v>1.026</v>
      </c>
      <c r="X43" s="4"/>
    </row>
    <row r="44" spans="1:26">
      <c r="B44">
        <v>40</v>
      </c>
      <c r="C44">
        <f t="shared" si="0"/>
        <v>333.33333333333337</v>
      </c>
      <c r="D44">
        <v>124.5</v>
      </c>
      <c r="E44">
        <f>$B$2*10^(-6)*Sheet1!D44/$C$2*7.45*10^(-6)*10^6/$D$2*2*60</f>
        <v>1.014890124920215E-4</v>
      </c>
      <c r="F44">
        <f t="shared" si="1"/>
        <v>5.0744506246010754E-4</v>
      </c>
      <c r="L44">
        <v>12</v>
      </c>
      <c r="M44">
        <v>35.762</v>
      </c>
      <c r="N44">
        <v>7422</v>
      </c>
      <c r="O44">
        <v>1759.4</v>
      </c>
      <c r="P44">
        <v>7.0199999999999999E-2</v>
      </c>
      <c r="Q44">
        <v>1.3160000000000001</v>
      </c>
      <c r="R44">
        <v>1.0189999999999999</v>
      </c>
      <c r="X44" s="4"/>
    </row>
    <row r="45" spans="1:26">
      <c r="B45">
        <v>41</v>
      </c>
      <c r="C45">
        <f t="shared" si="0"/>
        <v>341.66666666666663</v>
      </c>
      <c r="D45">
        <v>131.80000000000001</v>
      </c>
      <c r="E45">
        <f>$B$2*10^(-6)*Sheet1!D45/$C$2*7.45*10^(-6)*10^6/$D$2*2*60</f>
        <v>1.0743977386705571E-4</v>
      </c>
      <c r="F45">
        <f t="shared" si="1"/>
        <v>5.3719886933527858E-4</v>
      </c>
      <c r="I45" s="9"/>
      <c r="L45">
        <v>13</v>
      </c>
      <c r="M45">
        <v>40.762999999999998</v>
      </c>
      <c r="N45">
        <v>11903.1</v>
      </c>
      <c r="O45">
        <v>2735.5</v>
      </c>
      <c r="P45">
        <v>7.1800000000000003E-2</v>
      </c>
      <c r="Q45">
        <v>2.1110000000000002</v>
      </c>
      <c r="R45">
        <v>1.004</v>
      </c>
    </row>
    <row r="46" spans="1:26">
      <c r="B46">
        <v>42</v>
      </c>
      <c r="C46">
        <f t="shared" si="0"/>
        <v>350</v>
      </c>
      <c r="D46">
        <v>139.80000000000001</v>
      </c>
      <c r="E46">
        <f>$B$2*10^(-6)*Sheet1!D46/$C$2*7.45*10^(-6)*10^6/$D$2*2*60</f>
        <v>1.1396115619586028E-4</v>
      </c>
      <c r="F46">
        <f t="shared" si="1"/>
        <v>5.6980578097930146E-4</v>
      </c>
      <c r="L46">
        <v>14</v>
      </c>
      <c r="M46">
        <v>45.762</v>
      </c>
      <c r="N46">
        <v>16152.4</v>
      </c>
      <c r="O46">
        <v>3673.2</v>
      </c>
      <c r="P46">
        <v>7.3300000000000004E-2</v>
      </c>
      <c r="Q46">
        <v>2.8639999999999999</v>
      </c>
      <c r="R46">
        <v>0.96899999999999997</v>
      </c>
      <c r="U46" s="4"/>
      <c r="Z46" s="4"/>
    </row>
    <row r="47" spans="1:26">
      <c r="B47">
        <v>43</v>
      </c>
      <c r="C47">
        <f t="shared" si="0"/>
        <v>358.33333333333337</v>
      </c>
      <c r="D47">
        <v>176.4</v>
      </c>
      <c r="E47">
        <f>$B$2*10^(-6)*Sheet1!D47/$C$2*7.45*10^(-6)*10^6/$D$2*2*60</f>
        <v>1.437964803501413E-4</v>
      </c>
      <c r="F47">
        <f t="shared" si="1"/>
        <v>7.1898240175070644E-4</v>
      </c>
      <c r="L47">
        <v>15</v>
      </c>
      <c r="M47">
        <v>50.762999999999998</v>
      </c>
      <c r="N47">
        <v>19879.900000000001</v>
      </c>
      <c r="O47">
        <v>4429.8999999999996</v>
      </c>
      <c r="P47">
        <v>7.4399999999999994E-2</v>
      </c>
      <c r="Q47">
        <v>3.5249999999999999</v>
      </c>
      <c r="R47">
        <v>0.998</v>
      </c>
    </row>
    <row r="48" spans="1:26">
      <c r="B48">
        <v>44</v>
      </c>
      <c r="C48">
        <f t="shared" si="0"/>
        <v>366.66666666666663</v>
      </c>
      <c r="D48">
        <v>209.6</v>
      </c>
      <c r="E48">
        <f>$B$2*10^(-6)*Sheet1!D48/$C$2*7.45*10^(-6)*10^6/$D$2*2*60</f>
        <v>1.7086021701468037E-4</v>
      </c>
      <c r="F48">
        <f t="shared" si="1"/>
        <v>8.543010850734019E-4</v>
      </c>
      <c r="L48">
        <v>16</v>
      </c>
      <c r="M48">
        <v>55.762999999999998</v>
      </c>
      <c r="N48">
        <v>21691.599999999999</v>
      </c>
      <c r="O48">
        <v>4813.6000000000004</v>
      </c>
      <c r="P48">
        <v>7.46E-2</v>
      </c>
      <c r="Q48">
        <v>3.8460000000000001</v>
      </c>
      <c r="R48">
        <v>1</v>
      </c>
    </row>
    <row r="49" spans="2:18">
      <c r="B49">
        <v>45</v>
      </c>
      <c r="C49">
        <f t="shared" si="0"/>
        <v>375</v>
      </c>
      <c r="E49">
        <f>$B$2*10^(-6)*Sheet1!D49/$C$2*7.45*10^(-6)*10^6/$D$2*2*60</f>
        <v>0</v>
      </c>
      <c r="F49">
        <f t="shared" si="1"/>
        <v>0</v>
      </c>
      <c r="L49" t="s">
        <v>22</v>
      </c>
      <c r="M49" t="s">
        <v>23</v>
      </c>
      <c r="N49" t="s">
        <v>24</v>
      </c>
      <c r="O49" t="s">
        <v>25</v>
      </c>
      <c r="P49" t="s">
        <v>26</v>
      </c>
      <c r="Q49" t="s">
        <v>27</v>
      </c>
      <c r="R49" t="s">
        <v>5</v>
      </c>
    </row>
    <row r="50" spans="2:18">
      <c r="B50">
        <v>46</v>
      </c>
      <c r="C50">
        <f t="shared" si="0"/>
        <v>383.33333333333337</v>
      </c>
      <c r="E50">
        <f>$B$2*10^(-6)*Sheet1!D50/$C$2*7.45*10^(-6)*10^6/$D$2*2*60</f>
        <v>0</v>
      </c>
      <c r="F50">
        <f t="shared" si="1"/>
        <v>0</v>
      </c>
      <c r="L50">
        <v>1</v>
      </c>
      <c r="M50">
        <v>0.754</v>
      </c>
      <c r="N50">
        <v>19522.8</v>
      </c>
      <c r="O50">
        <v>4567.7</v>
      </c>
      <c r="P50">
        <v>7.1900000000000006E-2</v>
      </c>
      <c r="Q50">
        <v>13.092000000000001</v>
      </c>
      <c r="R50">
        <v>0.98699999999999999</v>
      </c>
    </row>
    <row r="51" spans="2:18">
      <c r="B51">
        <v>47</v>
      </c>
      <c r="C51">
        <f t="shared" si="0"/>
        <v>391.66666666666663</v>
      </c>
      <c r="E51">
        <f>$B$2*10^(-6)*Sheet1!D51/$C$2*7.45*10^(-6)*10^6/$D$2*2*60</f>
        <v>0</v>
      </c>
      <c r="F51">
        <f t="shared" si="1"/>
        <v>0</v>
      </c>
      <c r="L51">
        <v>2</v>
      </c>
      <c r="M51">
        <v>5.7619999999999996</v>
      </c>
      <c r="N51">
        <v>21404.3</v>
      </c>
      <c r="O51">
        <v>4754.6000000000004</v>
      </c>
      <c r="P51">
        <v>7.4499999999999997E-2</v>
      </c>
      <c r="Q51">
        <v>14.353</v>
      </c>
      <c r="R51">
        <v>0.995</v>
      </c>
    </row>
    <row r="52" spans="2:18">
      <c r="B52">
        <v>48</v>
      </c>
      <c r="C52">
        <f t="shared" si="0"/>
        <v>400</v>
      </c>
      <c r="E52">
        <f>$B$2*10^(-6)*Sheet1!D52/$C$2*7.45*10^(-6)*10^6/$D$2*2*60</f>
        <v>0</v>
      </c>
      <c r="F52">
        <f t="shared" si="1"/>
        <v>0</v>
      </c>
      <c r="L52">
        <v>3</v>
      </c>
      <c r="M52">
        <v>10.762</v>
      </c>
      <c r="N52">
        <v>19846.2</v>
      </c>
      <c r="O52">
        <v>4434.8</v>
      </c>
      <c r="P52">
        <v>7.4200000000000002E-2</v>
      </c>
      <c r="Q52">
        <v>13.308</v>
      </c>
      <c r="R52">
        <v>0.97099999999999997</v>
      </c>
    </row>
    <row r="53" spans="2:18">
      <c r="B53">
        <v>49</v>
      </c>
      <c r="C53">
        <f t="shared" si="0"/>
        <v>408.33333333333337</v>
      </c>
      <c r="E53">
        <f>$B$2*10^(-6)*Sheet1!D53/$C$2*7.45*10^(-6)*10^6/$D$2*2*60</f>
        <v>0</v>
      </c>
      <c r="F53">
        <f t="shared" si="1"/>
        <v>0</v>
      </c>
      <c r="L53">
        <v>4</v>
      </c>
      <c r="M53">
        <v>15.760999999999999</v>
      </c>
      <c r="N53">
        <v>17857.599999999999</v>
      </c>
      <c r="O53">
        <v>4002.4</v>
      </c>
      <c r="P53">
        <v>7.4099999999999999E-2</v>
      </c>
      <c r="Q53">
        <v>11.975</v>
      </c>
      <c r="R53">
        <v>0.92900000000000005</v>
      </c>
    </row>
    <row r="54" spans="2:18">
      <c r="B54">
        <v>50</v>
      </c>
      <c r="C54">
        <f t="shared" si="0"/>
        <v>416.66666666666663</v>
      </c>
      <c r="E54">
        <f>$B$2*10^(-6)*Sheet1!D54/$C$2*7.45*10^(-6)*10^6/$D$2*2*60</f>
        <v>0</v>
      </c>
      <c r="F54">
        <f t="shared" si="1"/>
        <v>0</v>
      </c>
      <c r="G54" s="4"/>
      <c r="L54">
        <v>5</v>
      </c>
      <c r="M54">
        <v>20.76</v>
      </c>
      <c r="N54">
        <v>15086.5</v>
      </c>
      <c r="O54">
        <v>3443.3</v>
      </c>
      <c r="P54">
        <v>7.3099999999999998E-2</v>
      </c>
      <c r="Q54">
        <v>10.117000000000001</v>
      </c>
      <c r="R54">
        <v>0.89200000000000002</v>
      </c>
    </row>
    <row r="55" spans="2:18">
      <c r="B55">
        <v>51</v>
      </c>
      <c r="C55">
        <f t="shared" si="0"/>
        <v>425</v>
      </c>
      <c r="E55">
        <f>$B$2*10^(-6)*Sheet1!D55/$C$2*7.45*10^(-6)*10^6/$D$2*2*60</f>
        <v>0</v>
      </c>
      <c r="F55">
        <f t="shared" si="1"/>
        <v>0</v>
      </c>
      <c r="L55">
        <v>6</v>
      </c>
      <c r="M55">
        <v>25.759</v>
      </c>
      <c r="N55">
        <v>12631.6</v>
      </c>
      <c r="O55">
        <v>2912.2</v>
      </c>
      <c r="P55">
        <v>7.2599999999999998E-2</v>
      </c>
      <c r="Q55">
        <v>8.4700000000000006</v>
      </c>
      <c r="R55">
        <v>0.88700000000000001</v>
      </c>
    </row>
    <row r="56" spans="2:18">
      <c r="B56">
        <v>52</v>
      </c>
      <c r="C56">
        <f t="shared" si="0"/>
        <v>433.33333333333337</v>
      </c>
      <c r="E56">
        <f>$B$2*10^(-6)*Sheet1!D56/$C$2*7.45*10^(-6)*10^6/$D$2*2*60</f>
        <v>0</v>
      </c>
      <c r="F56">
        <f t="shared" si="1"/>
        <v>0</v>
      </c>
      <c r="L56">
        <v>7</v>
      </c>
      <c r="M56">
        <v>30.759</v>
      </c>
      <c r="N56">
        <v>10533.2</v>
      </c>
      <c r="O56">
        <v>2468</v>
      </c>
      <c r="P56">
        <v>7.0800000000000002E-2</v>
      </c>
      <c r="Q56">
        <v>7.0629999999999997</v>
      </c>
      <c r="R56">
        <v>0.88600000000000001</v>
      </c>
    </row>
    <row r="57" spans="2:18">
      <c r="B57">
        <v>53</v>
      </c>
      <c r="C57">
        <f t="shared" si="0"/>
        <v>441.66666666666663</v>
      </c>
      <c r="E57">
        <f>$B$2*10^(-6)*Sheet1!D57/$C$2*7.45*10^(-6)*10^6/$D$2*2*60</f>
        <v>0</v>
      </c>
      <c r="F57">
        <f t="shared" si="1"/>
        <v>0</v>
      </c>
      <c r="L57">
        <v>8</v>
      </c>
      <c r="M57">
        <v>35.759</v>
      </c>
      <c r="N57">
        <v>8867.4</v>
      </c>
      <c r="O57">
        <v>2097.6999999999998</v>
      </c>
      <c r="P57">
        <v>7.0300000000000001E-2</v>
      </c>
      <c r="Q57">
        <v>5.9459999999999997</v>
      </c>
      <c r="R57">
        <v>0.90600000000000003</v>
      </c>
    </row>
    <row r="58" spans="2:18">
      <c r="B58">
        <v>54</v>
      </c>
      <c r="C58">
        <f t="shared" si="0"/>
        <v>450</v>
      </c>
      <c r="E58">
        <f>$B$2*10^(-6)*Sheet1!D58/$C$2*7.45*10^(-6)*10^6/$D$2*2*60</f>
        <v>0</v>
      </c>
      <c r="F58">
        <f t="shared" si="1"/>
        <v>0</v>
      </c>
      <c r="L58">
        <v>9</v>
      </c>
      <c r="M58">
        <v>40.759</v>
      </c>
      <c r="N58">
        <v>7431.9</v>
      </c>
      <c r="O58">
        <v>1768.1</v>
      </c>
      <c r="P58">
        <v>7.0000000000000007E-2</v>
      </c>
      <c r="Q58">
        <v>4.984</v>
      </c>
      <c r="R58" s="4">
        <v>0.89400000000000002</v>
      </c>
    </row>
    <row r="59" spans="2:18">
      <c r="B59">
        <v>55</v>
      </c>
      <c r="C59">
        <f t="shared" si="0"/>
        <v>458.33333333333337</v>
      </c>
      <c r="E59">
        <f>$B$2*10^(-6)*Sheet1!D59/$C$2*7.45*10^(-6)*10^6/$D$2*2*60</f>
        <v>0</v>
      </c>
      <c r="F59">
        <f t="shared" si="1"/>
        <v>0</v>
      </c>
      <c r="L59">
        <v>10</v>
      </c>
      <c r="M59">
        <v>45.758000000000003</v>
      </c>
      <c r="N59">
        <v>6237.3</v>
      </c>
      <c r="O59">
        <v>1493.9</v>
      </c>
      <c r="P59">
        <v>6.9699999999999998E-2</v>
      </c>
      <c r="Q59">
        <v>4.1829999999999998</v>
      </c>
      <c r="R59">
        <v>0.86799999999999999</v>
      </c>
    </row>
    <row r="60" spans="2:18">
      <c r="B60">
        <v>56</v>
      </c>
      <c r="C60">
        <f t="shared" si="0"/>
        <v>466.66666666666663</v>
      </c>
      <c r="D60" s="11"/>
      <c r="E60">
        <f>$B$2*10^(-6)*Sheet1!D60/$C$2*7.45*10^(-6)*10^6/$D$2*2*60</f>
        <v>0</v>
      </c>
      <c r="F60">
        <f t="shared" si="1"/>
        <v>0</v>
      </c>
      <c r="L60">
        <v>11</v>
      </c>
      <c r="M60">
        <v>50.756999999999998</v>
      </c>
      <c r="N60">
        <v>5276.3</v>
      </c>
      <c r="O60">
        <v>1274.5</v>
      </c>
      <c r="P60">
        <v>6.93E-2</v>
      </c>
      <c r="Q60">
        <v>3.5379999999999998</v>
      </c>
      <c r="R60">
        <v>0.82399999999999995</v>
      </c>
    </row>
    <row r="61" spans="2:18">
      <c r="B61">
        <v>57</v>
      </c>
      <c r="C61">
        <f t="shared" si="0"/>
        <v>475</v>
      </c>
      <c r="E61">
        <f>$B$2*10^(-6)*Sheet1!D61/$C$2*7.45*10^(-6)*10^6/$D$2*2*60</f>
        <v>0</v>
      </c>
      <c r="F61">
        <f t="shared" si="1"/>
        <v>0</v>
      </c>
      <c r="L61">
        <v>12</v>
      </c>
      <c r="M61">
        <v>55.756</v>
      </c>
      <c r="N61">
        <v>4430.2</v>
      </c>
      <c r="O61">
        <v>1077.9000000000001</v>
      </c>
      <c r="P61">
        <v>6.8000000000000005E-2</v>
      </c>
      <c r="Q61">
        <v>2.9710000000000001</v>
      </c>
      <c r="R61">
        <v>0.82</v>
      </c>
    </row>
    <row r="62" spans="2:18">
      <c r="B62">
        <v>58</v>
      </c>
      <c r="C62">
        <f t="shared" si="0"/>
        <v>483.33333333333337</v>
      </c>
      <c r="E62">
        <f>$B$2*10^(-6)*Sheet1!D62/$C$2*7.45*10^(-6)*10^6/$D$2*2*60</f>
        <v>0</v>
      </c>
      <c r="F62">
        <f t="shared" si="1"/>
        <v>0</v>
      </c>
      <c r="L62" t="s">
        <v>22</v>
      </c>
      <c r="M62" t="s">
        <v>23</v>
      </c>
      <c r="N62" t="s">
        <v>24</v>
      </c>
      <c r="O62" t="s">
        <v>25</v>
      </c>
      <c r="P62" t="s">
        <v>26</v>
      </c>
      <c r="Q62" t="s">
        <v>27</v>
      </c>
      <c r="R62" t="s">
        <v>5</v>
      </c>
    </row>
    <row r="63" spans="2:18">
      <c r="B63">
        <v>59</v>
      </c>
      <c r="C63">
        <f t="shared" si="0"/>
        <v>491.66666666666663</v>
      </c>
      <c r="E63">
        <f>$B$2*10^(-6)*Sheet1!D63/$C$2*7.45*10^(-6)*10^6/$D$2*2*60</f>
        <v>0</v>
      </c>
      <c r="F63">
        <f t="shared" si="1"/>
        <v>0</v>
      </c>
      <c r="L63">
        <v>1</v>
      </c>
      <c r="M63">
        <v>0.745</v>
      </c>
      <c r="N63">
        <v>3163.8</v>
      </c>
      <c r="O63">
        <v>805</v>
      </c>
      <c r="P63">
        <v>6.6400000000000001E-2</v>
      </c>
      <c r="Q63">
        <v>18.309999999999999</v>
      </c>
      <c r="R63">
        <v>0.67700000000000005</v>
      </c>
    </row>
    <row r="64" spans="2:18">
      <c r="B64">
        <v>60</v>
      </c>
      <c r="C64">
        <f t="shared" si="0"/>
        <v>500</v>
      </c>
      <c r="E64">
        <f>$B$2*10^(-6)*Sheet1!D64/$C$2*7.45*10^(-6)*10^6/$D$2*2*60</f>
        <v>0</v>
      </c>
      <c r="F64">
        <f t="shared" si="1"/>
        <v>0</v>
      </c>
      <c r="L64">
        <v>2</v>
      </c>
      <c r="M64">
        <v>5.7549999999999999</v>
      </c>
      <c r="N64">
        <v>3061.7</v>
      </c>
      <c r="O64">
        <v>751.5</v>
      </c>
      <c r="P64">
        <v>6.8500000000000005E-2</v>
      </c>
      <c r="Q64">
        <v>17.719000000000001</v>
      </c>
      <c r="R64">
        <v>0.80900000000000005</v>
      </c>
    </row>
    <row r="65" spans="2:18">
      <c r="B65">
        <v>61</v>
      </c>
      <c r="C65">
        <f t="shared" si="0"/>
        <v>508.33333333333337</v>
      </c>
      <c r="E65">
        <f>$B$2*10^(-6)*Sheet1!D65/$C$2*7.45*10^(-6)*10^6/$D$2*2*60</f>
        <v>0</v>
      </c>
      <c r="F65">
        <f t="shared" si="1"/>
        <v>0</v>
      </c>
      <c r="L65">
        <v>3</v>
      </c>
      <c r="M65">
        <v>10.754</v>
      </c>
      <c r="N65">
        <v>2496.8000000000002</v>
      </c>
      <c r="O65">
        <v>615.79999999999995</v>
      </c>
      <c r="P65">
        <v>6.83E-2</v>
      </c>
      <c r="Q65">
        <v>14.45</v>
      </c>
      <c r="R65">
        <v>0.75700000000000001</v>
      </c>
    </row>
    <row r="66" spans="2:18">
      <c r="B66">
        <v>62</v>
      </c>
      <c r="C66">
        <f t="shared" si="0"/>
        <v>516.66666666666663</v>
      </c>
      <c r="E66">
        <f>$B$2*10^(-6)*Sheet1!D66/$C$2*7.45*10^(-6)*10^6/$D$2*2*60</f>
        <v>0</v>
      </c>
      <c r="F66">
        <f t="shared" si="1"/>
        <v>0</v>
      </c>
      <c r="L66">
        <v>4</v>
      </c>
      <c r="M66">
        <v>15.754</v>
      </c>
      <c r="N66">
        <v>2118.6</v>
      </c>
      <c r="O66">
        <v>520.5</v>
      </c>
      <c r="P66">
        <v>6.8500000000000005E-2</v>
      </c>
      <c r="Q66">
        <v>12.260999999999999</v>
      </c>
      <c r="R66">
        <v>0.78500000000000003</v>
      </c>
    </row>
    <row r="67" spans="2:18">
      <c r="B67">
        <v>63</v>
      </c>
      <c r="C67">
        <f t="shared" si="0"/>
        <v>525</v>
      </c>
      <c r="E67">
        <f>$B$2*10^(-6)*Sheet1!D67/$C$2*7.45*10^(-6)*10^6/$D$2*2*60</f>
        <v>0</v>
      </c>
      <c r="F67">
        <f t="shared" si="1"/>
        <v>0</v>
      </c>
      <c r="L67">
        <v>5</v>
      </c>
      <c r="M67">
        <v>20.751999999999999</v>
      </c>
      <c r="N67">
        <v>1711.1</v>
      </c>
      <c r="O67">
        <v>423</v>
      </c>
      <c r="P67">
        <v>6.7199999999999996E-2</v>
      </c>
      <c r="Q67">
        <v>9.9030000000000005</v>
      </c>
      <c r="R67">
        <v>0.69</v>
      </c>
    </row>
    <row r="68" spans="2:18">
      <c r="B68">
        <v>64</v>
      </c>
      <c r="C68">
        <f t="shared" si="0"/>
        <v>533.33333333333337</v>
      </c>
      <c r="E68">
        <f>$B$2*10^(-6)*Sheet1!D68/$C$2*7.45*10^(-6)*10^6/$D$2*2*60</f>
        <v>0</v>
      </c>
      <c r="F68">
        <f t="shared" si="1"/>
        <v>0</v>
      </c>
      <c r="L68">
        <v>6</v>
      </c>
      <c r="M68">
        <v>25.751999999999999</v>
      </c>
      <c r="N68">
        <v>1370.3</v>
      </c>
      <c r="O68">
        <v>341.4</v>
      </c>
      <c r="P68">
        <v>6.6799999999999998E-2</v>
      </c>
      <c r="Q68">
        <v>7.93</v>
      </c>
      <c r="R68">
        <v>0.70699999999999996</v>
      </c>
    </row>
    <row r="69" spans="2:18">
      <c r="B69">
        <v>65</v>
      </c>
      <c r="C69">
        <f t="shared" ref="C69:C132" si="2">B69*100/60*5</f>
        <v>541.66666666666663</v>
      </c>
      <c r="E69">
        <f>$B$2*10^(-6)*Sheet1!D69/$C$2*7.45*10^(-6)*10^6/$D$2*2*60</f>
        <v>0</v>
      </c>
      <c r="F69">
        <f t="shared" ref="F69:F99" si="3">E69*5</f>
        <v>0</v>
      </c>
      <c r="L69">
        <v>7</v>
      </c>
      <c r="M69">
        <v>30.751999999999999</v>
      </c>
      <c r="N69">
        <v>1073.8</v>
      </c>
      <c r="O69">
        <v>271.60000000000002</v>
      </c>
      <c r="P69">
        <v>6.6100000000000006E-2</v>
      </c>
      <c r="Q69">
        <v>6.2140000000000004</v>
      </c>
      <c r="R69">
        <v>0.72299999999999998</v>
      </c>
    </row>
    <row r="70" spans="2:18">
      <c r="B70">
        <v>66</v>
      </c>
      <c r="C70">
        <f t="shared" si="2"/>
        <v>550</v>
      </c>
      <c r="E70">
        <f>$B$2*10^(-6)*Sheet1!D70/$C$2*7.45*10^(-6)*10^6/$D$2*2*60</f>
        <v>0</v>
      </c>
      <c r="F70">
        <f t="shared" si="3"/>
        <v>0</v>
      </c>
      <c r="L70">
        <v>8</v>
      </c>
      <c r="M70">
        <v>35.75</v>
      </c>
      <c r="N70">
        <v>796.1</v>
      </c>
      <c r="O70">
        <v>200</v>
      </c>
      <c r="P70">
        <v>6.6400000000000001E-2</v>
      </c>
      <c r="Q70">
        <v>4.6070000000000002</v>
      </c>
      <c r="R70">
        <v>0.64100000000000001</v>
      </c>
    </row>
    <row r="71" spans="2:18">
      <c r="B71">
        <v>67</v>
      </c>
      <c r="C71">
        <f t="shared" si="2"/>
        <v>558.33333333333337</v>
      </c>
      <c r="E71">
        <f>$B$2*10^(-6)*Sheet1!D71/$C$2*7.45*10^(-6)*10^6/$D$2*2*60</f>
        <v>0</v>
      </c>
      <c r="F71">
        <f t="shared" si="3"/>
        <v>0</v>
      </c>
      <c r="L71">
        <v>9</v>
      </c>
      <c r="M71">
        <v>40.752000000000002</v>
      </c>
      <c r="N71">
        <v>593.20000000000005</v>
      </c>
      <c r="O71">
        <v>149.69999999999999</v>
      </c>
      <c r="P71">
        <v>6.6199999999999995E-2</v>
      </c>
      <c r="Q71">
        <v>3.4329999999999998</v>
      </c>
      <c r="R71">
        <v>0.746</v>
      </c>
    </row>
    <row r="72" spans="2:18">
      <c r="B72">
        <v>68</v>
      </c>
      <c r="C72">
        <f t="shared" si="2"/>
        <v>566.66666666666663</v>
      </c>
      <c r="E72">
        <f>$B$2*10^(-6)*Sheet1!D72/$C$2*7.45*10^(-6)*10^6/$D$2*2*60</f>
        <v>0</v>
      </c>
      <c r="F72">
        <f t="shared" si="3"/>
        <v>0</v>
      </c>
      <c r="L72">
        <v>10</v>
      </c>
      <c r="M72">
        <v>45.75</v>
      </c>
      <c r="N72">
        <v>399.1</v>
      </c>
      <c r="O72">
        <v>101.2</v>
      </c>
      <c r="P72">
        <v>6.7000000000000004E-2</v>
      </c>
      <c r="Q72">
        <v>2.31</v>
      </c>
      <c r="R72">
        <v>0.66800000000000004</v>
      </c>
    </row>
    <row r="73" spans="2:18">
      <c r="B73">
        <v>69</v>
      </c>
      <c r="C73">
        <f t="shared" si="2"/>
        <v>575</v>
      </c>
      <c r="E73">
        <f>$B$2*10^(-6)*Sheet1!D73/$C$2*7.45*10^(-6)*10^6/$D$2*2*60</f>
        <v>0</v>
      </c>
      <c r="F73">
        <f t="shared" si="3"/>
        <v>0</v>
      </c>
      <c r="L73">
        <v>11</v>
      </c>
      <c r="M73">
        <v>50.749000000000002</v>
      </c>
      <c r="N73">
        <v>285.39999999999998</v>
      </c>
      <c r="O73">
        <v>71.099999999999994</v>
      </c>
      <c r="P73">
        <v>6.9900000000000004E-2</v>
      </c>
      <c r="Q73">
        <v>1.6519999999999999</v>
      </c>
      <c r="R73">
        <v>0.629</v>
      </c>
    </row>
    <row r="74" spans="2:18">
      <c r="B74">
        <v>70</v>
      </c>
      <c r="C74">
        <f t="shared" si="2"/>
        <v>583.33333333333337</v>
      </c>
      <c r="E74">
        <f>$B$2*10^(-6)*Sheet1!D74/$C$2*7.45*10^(-6)*10^6/$D$2*2*60</f>
        <v>0</v>
      </c>
      <c r="F74">
        <f t="shared" si="3"/>
        <v>0</v>
      </c>
      <c r="L74">
        <v>12</v>
      </c>
      <c r="M74">
        <v>55.744999999999997</v>
      </c>
      <c r="N74">
        <v>209.4</v>
      </c>
      <c r="O74">
        <v>52.5</v>
      </c>
      <c r="P74">
        <v>5.5500000000000001E-2</v>
      </c>
      <c r="Q74">
        <v>1.212</v>
      </c>
      <c r="R74">
        <v>0.52900000000000003</v>
      </c>
    </row>
    <row r="75" spans="2:18">
      <c r="B75">
        <v>71</v>
      </c>
      <c r="C75">
        <f t="shared" si="2"/>
        <v>591.66666666666663</v>
      </c>
      <c r="E75">
        <f>$B$2*10^(-6)*Sheet1!D75/$C$2*7.45*10^(-6)*10^6/$D$2*2*60</f>
        <v>0</v>
      </c>
      <c r="F75">
        <f t="shared" si="3"/>
        <v>0</v>
      </c>
      <c r="L75" t="s">
        <v>22</v>
      </c>
      <c r="M75" t="s">
        <v>23</v>
      </c>
      <c r="N75" t="s">
        <v>24</v>
      </c>
      <c r="O75" t="s">
        <v>25</v>
      </c>
      <c r="P75" t="s">
        <v>26</v>
      </c>
      <c r="Q75" t="s">
        <v>27</v>
      </c>
      <c r="R75" t="s">
        <v>5</v>
      </c>
    </row>
    <row r="76" spans="2:18">
      <c r="B76">
        <v>72</v>
      </c>
      <c r="C76">
        <f t="shared" si="2"/>
        <v>600</v>
      </c>
      <c r="E76">
        <f>$B$2*10^(-6)*Sheet1!D76/$C$2*7.45*10^(-6)*10^6/$D$2*2*60</f>
        <v>0</v>
      </c>
      <c r="F76">
        <f t="shared" si="3"/>
        <v>0</v>
      </c>
      <c r="L76">
        <v>1</v>
      </c>
      <c r="M76">
        <v>0.73299999999999998</v>
      </c>
      <c r="N76">
        <v>41.8</v>
      </c>
      <c r="O76">
        <v>20.3</v>
      </c>
      <c r="P76">
        <v>3.0099999999999998E-2</v>
      </c>
      <c r="Q76">
        <v>3.8359999999999999</v>
      </c>
      <c r="R76">
        <v>0.75600000000000001</v>
      </c>
    </row>
    <row r="77" spans="2:18">
      <c r="B77">
        <v>73</v>
      </c>
      <c r="C77">
        <f t="shared" si="2"/>
        <v>608.33333333333337</v>
      </c>
      <c r="E77">
        <f>$B$2*10^(-6)*Sheet1!D77/$C$2*7.45*10^(-6)*10^6/$D$2*2*60</f>
        <v>0</v>
      </c>
      <c r="F77">
        <f t="shared" si="3"/>
        <v>0</v>
      </c>
      <c r="L77">
        <v>2</v>
      </c>
      <c r="M77">
        <v>0.76700000000000002</v>
      </c>
      <c r="N77">
        <v>31.8</v>
      </c>
      <c r="O77" s="4">
        <v>18.3</v>
      </c>
      <c r="P77" s="4">
        <v>2.8199999999999999E-2</v>
      </c>
      <c r="Q77">
        <v>2.9159999999999999</v>
      </c>
      <c r="R77" s="4">
        <v>0.48899999999999999</v>
      </c>
    </row>
    <row r="78" spans="2:18">
      <c r="B78">
        <v>74</v>
      </c>
      <c r="C78">
        <f t="shared" si="2"/>
        <v>616.66666666666663</v>
      </c>
      <c r="E78">
        <f>$B$2*10^(-6)*Sheet1!D78/$C$2*7.45*10^(-6)*10^6/$D$2*2*60</f>
        <v>0</v>
      </c>
      <c r="F78">
        <f t="shared" si="3"/>
        <v>0</v>
      </c>
      <c r="L78">
        <v>3</v>
      </c>
      <c r="M78">
        <v>5.758</v>
      </c>
      <c r="N78">
        <v>119.1</v>
      </c>
      <c r="O78">
        <v>29.2</v>
      </c>
      <c r="P78" s="4">
        <v>5.2699999999999997E-2</v>
      </c>
      <c r="Q78">
        <v>10.926</v>
      </c>
      <c r="R78" s="4">
        <v>1.006</v>
      </c>
    </row>
    <row r="79" spans="2:18">
      <c r="B79">
        <v>75</v>
      </c>
      <c r="C79">
        <f t="shared" si="2"/>
        <v>625</v>
      </c>
      <c r="E79">
        <f>$B$2*10^(-6)*Sheet1!D79/$C$2*7.45*10^(-6)*10^6/$D$2*2*60</f>
        <v>0</v>
      </c>
      <c r="F79">
        <f t="shared" si="3"/>
        <v>0</v>
      </c>
      <c r="L79">
        <v>4</v>
      </c>
      <c r="M79">
        <v>10.762</v>
      </c>
      <c r="N79">
        <v>115.7</v>
      </c>
      <c r="O79" s="4">
        <v>28.9</v>
      </c>
      <c r="P79" s="4">
        <v>4.9599999999999998E-2</v>
      </c>
      <c r="Q79">
        <v>10.61</v>
      </c>
      <c r="R79" s="4">
        <v>1.5920000000000001</v>
      </c>
    </row>
    <row r="80" spans="2:18">
      <c r="B80">
        <v>76</v>
      </c>
      <c r="C80">
        <f t="shared" si="2"/>
        <v>633.33333333333337</v>
      </c>
      <c r="E80">
        <f>$B$2*10^(-6)*Sheet1!D80/$C$2*7.45*10^(-6)*10^6/$D$2*2*60</f>
        <v>0</v>
      </c>
      <c r="F80">
        <f t="shared" si="3"/>
        <v>0</v>
      </c>
      <c r="L80">
        <v>5</v>
      </c>
      <c r="M80">
        <v>15.749000000000001</v>
      </c>
      <c r="N80">
        <v>124.5</v>
      </c>
      <c r="O80">
        <v>31.9</v>
      </c>
      <c r="P80">
        <v>5.2499999999999998E-2</v>
      </c>
      <c r="Q80">
        <v>11.416</v>
      </c>
      <c r="R80" s="4">
        <v>0.67200000000000004</v>
      </c>
    </row>
    <row r="81" spans="2:18">
      <c r="B81">
        <v>77</v>
      </c>
      <c r="C81">
        <f t="shared" si="2"/>
        <v>641.66666666666674</v>
      </c>
      <c r="E81">
        <f>$B$2*10^(-6)*Sheet1!D81/$C$2*7.45*10^(-6)*10^6/$D$2*2*60</f>
        <v>0</v>
      </c>
      <c r="F81">
        <f t="shared" si="3"/>
        <v>0</v>
      </c>
      <c r="L81">
        <v>6</v>
      </c>
      <c r="M81">
        <v>20.756</v>
      </c>
      <c r="N81">
        <v>131.80000000000001</v>
      </c>
      <c r="O81">
        <v>34.700000000000003</v>
      </c>
      <c r="P81" s="4">
        <v>5.4300000000000001E-2</v>
      </c>
      <c r="Q81">
        <v>12.083</v>
      </c>
      <c r="R81">
        <v>1.056</v>
      </c>
    </row>
    <row r="82" spans="2:18">
      <c r="B82">
        <v>78</v>
      </c>
      <c r="C82">
        <f t="shared" si="2"/>
        <v>650</v>
      </c>
      <c r="E82">
        <f>$B$2*10^(-6)*Sheet1!D82/$C$2*7.45*10^(-6)*10^6/$D$2*2*60</f>
        <v>0</v>
      </c>
      <c r="F82">
        <f t="shared" si="3"/>
        <v>0</v>
      </c>
      <c r="L82">
        <v>7</v>
      </c>
      <c r="M82">
        <v>25.748000000000001</v>
      </c>
      <c r="N82">
        <v>139.80000000000001</v>
      </c>
      <c r="O82">
        <v>36.200000000000003</v>
      </c>
      <c r="P82">
        <v>5.3100000000000001E-2</v>
      </c>
      <c r="Q82">
        <v>12.816000000000001</v>
      </c>
      <c r="R82" s="4">
        <v>0.53600000000000003</v>
      </c>
    </row>
    <row r="83" spans="2:18">
      <c r="B83">
        <v>79</v>
      </c>
      <c r="C83">
        <f t="shared" si="2"/>
        <v>658.33333333333326</v>
      </c>
      <c r="E83">
        <f>$B$2*10^(-6)*Sheet1!D83/$C$2*7.45*10^(-6)*10^6/$D$2*2*60</f>
        <v>0</v>
      </c>
      <c r="F83">
        <f t="shared" si="3"/>
        <v>0</v>
      </c>
      <c r="L83">
        <v>8</v>
      </c>
      <c r="M83">
        <v>30.763999999999999</v>
      </c>
      <c r="N83">
        <v>176.4</v>
      </c>
      <c r="O83">
        <v>45.5</v>
      </c>
      <c r="P83" s="4">
        <v>5.4199999999999998E-2</v>
      </c>
      <c r="Q83">
        <v>16.172999999999998</v>
      </c>
      <c r="R83" s="4">
        <v>1.4610000000000001</v>
      </c>
    </row>
    <row r="84" spans="2:18">
      <c r="B84">
        <v>80</v>
      </c>
      <c r="C84">
        <f t="shared" si="2"/>
        <v>666.66666666666674</v>
      </c>
      <c r="E84">
        <f>$B$2*10^(-6)*Sheet1!D84/$C$2*7.45*10^(-6)*10^6/$D$2*2*60</f>
        <v>0</v>
      </c>
      <c r="F84">
        <f t="shared" si="3"/>
        <v>0</v>
      </c>
      <c r="L84">
        <v>9</v>
      </c>
      <c r="M84">
        <v>35.747</v>
      </c>
      <c r="N84">
        <v>209.6</v>
      </c>
      <c r="O84">
        <v>53.3</v>
      </c>
      <c r="P84" s="4">
        <v>5.04E-2</v>
      </c>
      <c r="Q84">
        <v>19.224</v>
      </c>
      <c r="R84" s="4">
        <v>0.56799999999999995</v>
      </c>
    </row>
    <row r="85" spans="2:18">
      <c r="B85">
        <v>81</v>
      </c>
      <c r="C85">
        <f t="shared" si="2"/>
        <v>675</v>
      </c>
      <c r="E85">
        <f>$B$2*10^(-6)*Sheet1!D85/$C$2*7.45*10^(-6)*10^6/$D$2*2*60</f>
        <v>0</v>
      </c>
      <c r="F85">
        <f t="shared" si="3"/>
        <v>0</v>
      </c>
      <c r="P85" s="4"/>
      <c r="R85" s="4"/>
    </row>
    <row r="86" spans="2:18">
      <c r="B86">
        <v>82</v>
      </c>
      <c r="C86">
        <f t="shared" si="2"/>
        <v>683.33333333333326</v>
      </c>
      <c r="E86">
        <f>$B$2*10^(-6)*Sheet1!D86/$C$2*7.45*10^(-6)*10^6/$D$2*2*60</f>
        <v>0</v>
      </c>
      <c r="F86">
        <f t="shared" si="3"/>
        <v>0</v>
      </c>
      <c r="P86" s="4"/>
      <c r="R86" s="4"/>
    </row>
    <row r="87" spans="2:18">
      <c r="B87">
        <v>83</v>
      </c>
      <c r="C87">
        <f t="shared" si="2"/>
        <v>691.66666666666674</v>
      </c>
      <c r="E87">
        <f>$B$2*10^(-6)*Sheet1!D87/$C$2*7.45*10^(-6)*10^6/$D$2*2*60</f>
        <v>0</v>
      </c>
      <c r="F87">
        <f t="shared" si="3"/>
        <v>0</v>
      </c>
    </row>
    <row r="88" spans="2:18">
      <c r="B88">
        <v>84</v>
      </c>
      <c r="C88">
        <f t="shared" si="2"/>
        <v>700</v>
      </c>
      <c r="E88">
        <f>$B$2*10^(-6)*Sheet1!D88/$C$2*7.45*10^(-6)*10^6/$D$2*2*60</f>
        <v>0</v>
      </c>
      <c r="F88">
        <f t="shared" si="3"/>
        <v>0</v>
      </c>
      <c r="H88">
        <v>700</v>
      </c>
      <c r="P88" s="4"/>
      <c r="R88" s="4"/>
    </row>
    <row r="89" spans="2:18">
      <c r="B89">
        <v>85</v>
      </c>
      <c r="C89">
        <f t="shared" si="2"/>
        <v>708.33333333333326</v>
      </c>
      <c r="E89">
        <f>$B$2*10^(-6)*Sheet1!D89/$C$2*7.45*10^(-6)*10^6/$D$2*2*60</f>
        <v>0</v>
      </c>
      <c r="F89">
        <f t="shared" si="3"/>
        <v>0</v>
      </c>
      <c r="H89">
        <v>700</v>
      </c>
      <c r="P89" s="4"/>
      <c r="R89" s="4"/>
    </row>
    <row r="90" spans="2:18">
      <c r="B90">
        <v>86</v>
      </c>
      <c r="C90">
        <f t="shared" si="2"/>
        <v>716.66666666666674</v>
      </c>
      <c r="E90">
        <f>$B$2*10^(-6)*Sheet1!D90/$C$2*7.45*10^(-6)*10^6/$D$2*2*60</f>
        <v>0</v>
      </c>
      <c r="F90">
        <f t="shared" si="3"/>
        <v>0</v>
      </c>
      <c r="H90">
        <v>700</v>
      </c>
      <c r="R90" s="4"/>
    </row>
    <row r="91" spans="2:18">
      <c r="B91">
        <v>87</v>
      </c>
      <c r="C91">
        <f t="shared" si="2"/>
        <v>725</v>
      </c>
      <c r="E91">
        <f>$B$2*10^(-6)*Sheet1!D91/$C$2*7.45*10^(-6)*10^6/$D$2*2*60</f>
        <v>0</v>
      </c>
      <c r="F91">
        <f t="shared" si="3"/>
        <v>0</v>
      </c>
      <c r="H91">
        <v>700</v>
      </c>
      <c r="P91" s="4"/>
      <c r="R91" s="4"/>
    </row>
    <row r="92" spans="2:18">
      <c r="B92">
        <v>88</v>
      </c>
      <c r="C92">
        <f t="shared" si="2"/>
        <v>733.33333333333326</v>
      </c>
      <c r="E92">
        <f>$B$2*10^(-6)*Sheet1!D92/$C$2*7.45*10^(-6)*10^6/$D$2*2*60</f>
        <v>0</v>
      </c>
      <c r="F92">
        <f t="shared" si="3"/>
        <v>0</v>
      </c>
      <c r="H92">
        <v>700</v>
      </c>
      <c r="P92" s="4"/>
      <c r="R92" s="4"/>
    </row>
    <row r="93" spans="2:18">
      <c r="B93">
        <v>89</v>
      </c>
      <c r="C93">
        <f t="shared" si="2"/>
        <v>741.66666666666674</v>
      </c>
      <c r="E93">
        <f>$B$2*10^(-6)*Sheet1!D93/$C$2*7.45*10^(-6)*10^6/$D$2*2*60</f>
        <v>0</v>
      </c>
      <c r="F93">
        <f t="shared" si="3"/>
        <v>0</v>
      </c>
      <c r="H93">
        <v>700</v>
      </c>
      <c r="P93" s="4"/>
      <c r="R93" s="4"/>
    </row>
    <row r="94" spans="2:18">
      <c r="B94">
        <v>90</v>
      </c>
      <c r="C94">
        <f t="shared" si="2"/>
        <v>750</v>
      </c>
      <c r="E94">
        <f>$B$2*10^(-6)*Sheet1!D94/$C$2*7.45*10^(-6)*10^6/$D$2*2*60</f>
        <v>0</v>
      </c>
      <c r="F94">
        <f t="shared" si="3"/>
        <v>0</v>
      </c>
      <c r="H94">
        <v>700</v>
      </c>
      <c r="P94" s="4"/>
      <c r="R94" s="4"/>
    </row>
    <row r="95" spans="2:18">
      <c r="B95">
        <v>91</v>
      </c>
      <c r="C95">
        <f t="shared" si="2"/>
        <v>758.33333333333326</v>
      </c>
      <c r="E95">
        <f>$B$2*10^(-6)*Sheet1!D95/$C$2*7.45*10^(-6)*10^6/$D$2*2*60</f>
        <v>0</v>
      </c>
      <c r="F95">
        <f t="shared" si="3"/>
        <v>0</v>
      </c>
      <c r="H95">
        <v>700</v>
      </c>
      <c r="L95" s="11"/>
      <c r="M95" s="11"/>
      <c r="N95" s="11"/>
      <c r="O95" s="11"/>
      <c r="P95" s="11"/>
      <c r="Q95" s="11"/>
      <c r="R95" s="11"/>
    </row>
    <row r="96" spans="2:18">
      <c r="B96">
        <v>92</v>
      </c>
      <c r="C96">
        <f t="shared" si="2"/>
        <v>766.66666666666674</v>
      </c>
      <c r="E96">
        <f>$B$2*10^(-6)*Sheet1!D96/$C$2*7.45*10^(-6)*10^6/$D$2*2*60</f>
        <v>0</v>
      </c>
      <c r="F96">
        <f t="shared" si="3"/>
        <v>0</v>
      </c>
      <c r="H96">
        <v>700</v>
      </c>
      <c r="P96" s="4"/>
      <c r="Q96" s="4"/>
      <c r="R96" s="4"/>
    </row>
    <row r="97" spans="2:18">
      <c r="B97">
        <v>93</v>
      </c>
      <c r="C97">
        <f t="shared" si="2"/>
        <v>775</v>
      </c>
      <c r="E97">
        <f>$B$2*10^(-6)*Sheet1!D97/$C$2*7.45*10^(-6)*10^6/$D$2*2*60</f>
        <v>0</v>
      </c>
      <c r="F97">
        <f t="shared" si="3"/>
        <v>0</v>
      </c>
      <c r="H97">
        <v>700</v>
      </c>
      <c r="R97" s="4"/>
    </row>
    <row r="98" spans="2:18">
      <c r="B98">
        <v>94</v>
      </c>
      <c r="C98">
        <f t="shared" si="2"/>
        <v>783.33333333333326</v>
      </c>
      <c r="E98">
        <f>$B$2*10^(-6)*Sheet1!D98/$C$2*7.45*10^(-6)*10^6/$D$2*2*60</f>
        <v>0</v>
      </c>
      <c r="F98">
        <f t="shared" si="3"/>
        <v>0</v>
      </c>
      <c r="H98">
        <v>700</v>
      </c>
      <c r="R98" s="4"/>
    </row>
    <row r="99" spans="2:18">
      <c r="B99">
        <v>95</v>
      </c>
      <c r="C99">
        <f t="shared" si="2"/>
        <v>791.66666666666674</v>
      </c>
      <c r="E99">
        <f>$B$2*10^(-6)*Sheet1!D99/$C$2*7.45*10^(-6)*10^6/$D$2*2*60</f>
        <v>0</v>
      </c>
      <c r="F99">
        <f t="shared" si="3"/>
        <v>0</v>
      </c>
      <c r="H99">
        <v>700</v>
      </c>
      <c r="R99" s="4"/>
    </row>
    <row r="100" spans="2:18">
      <c r="B100">
        <v>96</v>
      </c>
      <c r="C100">
        <f t="shared" si="2"/>
        <v>800</v>
      </c>
      <c r="E100">
        <f t="shared" ref="E100:E103" si="4">$B$2*10^(-6)*D100/$C$2*7.45*10^(-6)*10^6/$D$2*2*60</f>
        <v>0</v>
      </c>
      <c r="F100">
        <f t="shared" ref="F100:F132" si="5">E100*5</f>
        <v>0</v>
      </c>
      <c r="R100" s="4"/>
    </row>
    <row r="101" spans="2:18">
      <c r="B101">
        <v>97</v>
      </c>
      <c r="C101">
        <f t="shared" si="2"/>
        <v>808.33333333333326</v>
      </c>
      <c r="E101">
        <f t="shared" si="4"/>
        <v>0</v>
      </c>
      <c r="F101">
        <f t="shared" si="5"/>
        <v>0</v>
      </c>
      <c r="R101" s="4"/>
    </row>
    <row r="102" spans="2:18">
      <c r="B102">
        <v>98</v>
      </c>
      <c r="C102">
        <f t="shared" si="2"/>
        <v>816.66666666666674</v>
      </c>
      <c r="E102">
        <f t="shared" si="4"/>
        <v>0</v>
      </c>
      <c r="F102">
        <f t="shared" si="5"/>
        <v>0</v>
      </c>
      <c r="R102" s="4"/>
    </row>
    <row r="103" spans="2:18">
      <c r="B103">
        <v>99</v>
      </c>
      <c r="C103">
        <f t="shared" si="2"/>
        <v>825</v>
      </c>
      <c r="E103">
        <f t="shared" si="4"/>
        <v>0</v>
      </c>
      <c r="F103">
        <f t="shared" si="5"/>
        <v>0</v>
      </c>
      <c r="R103" s="4"/>
    </row>
    <row r="104" spans="2:18">
      <c r="B104">
        <v>100</v>
      </c>
      <c r="C104">
        <f t="shared" si="2"/>
        <v>833.33333333333326</v>
      </c>
      <c r="E104">
        <f t="shared" ref="E104:E163" si="6">$B$2*10^(-6)*D104/$C$2*7.45*10^(-6)*10^6/$D$2*2*60</f>
        <v>0</v>
      </c>
      <c r="F104">
        <f t="shared" si="5"/>
        <v>0</v>
      </c>
      <c r="P104" s="4"/>
      <c r="R104" s="4"/>
    </row>
    <row r="105" spans="2:18">
      <c r="B105">
        <v>101</v>
      </c>
      <c r="C105">
        <f t="shared" si="2"/>
        <v>841.66666666666674</v>
      </c>
      <c r="E105">
        <f t="shared" si="6"/>
        <v>0</v>
      </c>
      <c r="F105">
        <f t="shared" si="5"/>
        <v>0</v>
      </c>
      <c r="P105" s="4"/>
    </row>
    <row r="106" spans="2:18">
      <c r="B106">
        <v>102</v>
      </c>
      <c r="C106">
        <f t="shared" si="2"/>
        <v>850</v>
      </c>
      <c r="E106">
        <f t="shared" si="6"/>
        <v>0</v>
      </c>
      <c r="F106">
        <f t="shared" si="5"/>
        <v>0</v>
      </c>
      <c r="R106" s="4"/>
    </row>
    <row r="107" spans="2:18">
      <c r="B107">
        <v>103</v>
      </c>
      <c r="C107">
        <f t="shared" si="2"/>
        <v>858.33333333333326</v>
      </c>
      <c r="E107">
        <f t="shared" si="6"/>
        <v>0</v>
      </c>
      <c r="F107">
        <f t="shared" si="5"/>
        <v>0</v>
      </c>
      <c r="P107" s="4"/>
    </row>
    <row r="108" spans="2:18">
      <c r="B108">
        <v>104</v>
      </c>
      <c r="C108">
        <f t="shared" si="2"/>
        <v>866.66666666666674</v>
      </c>
      <c r="E108">
        <f t="shared" si="6"/>
        <v>0</v>
      </c>
      <c r="F108">
        <f t="shared" si="5"/>
        <v>0</v>
      </c>
      <c r="R108" s="4"/>
    </row>
    <row r="109" spans="2:18">
      <c r="B109">
        <v>105</v>
      </c>
      <c r="C109">
        <f t="shared" si="2"/>
        <v>875</v>
      </c>
      <c r="E109">
        <f t="shared" si="6"/>
        <v>0</v>
      </c>
      <c r="F109">
        <f t="shared" si="5"/>
        <v>0</v>
      </c>
      <c r="R109" s="4"/>
    </row>
    <row r="110" spans="2:18">
      <c r="B110">
        <v>106</v>
      </c>
      <c r="C110">
        <f t="shared" si="2"/>
        <v>883.33333333333326</v>
      </c>
      <c r="E110">
        <f t="shared" si="6"/>
        <v>0</v>
      </c>
      <c r="F110">
        <f t="shared" si="5"/>
        <v>0</v>
      </c>
      <c r="R110" s="4"/>
    </row>
    <row r="111" spans="2:18">
      <c r="B111">
        <v>107</v>
      </c>
      <c r="C111">
        <f t="shared" si="2"/>
        <v>891.66666666666674</v>
      </c>
      <c r="E111">
        <f t="shared" si="6"/>
        <v>0</v>
      </c>
      <c r="F111">
        <f t="shared" si="5"/>
        <v>0</v>
      </c>
      <c r="R111" s="4"/>
    </row>
    <row r="112" spans="2:18">
      <c r="B112">
        <v>108</v>
      </c>
      <c r="C112">
        <f t="shared" si="2"/>
        <v>900</v>
      </c>
      <c r="E112">
        <f t="shared" si="6"/>
        <v>0</v>
      </c>
      <c r="F112">
        <f t="shared" si="5"/>
        <v>0</v>
      </c>
      <c r="R112" s="4"/>
    </row>
    <row r="113" spans="2:19">
      <c r="B113">
        <v>109</v>
      </c>
      <c r="C113">
        <f t="shared" si="2"/>
        <v>908.33333333333326</v>
      </c>
      <c r="E113">
        <f t="shared" si="6"/>
        <v>0</v>
      </c>
      <c r="F113">
        <f t="shared" si="5"/>
        <v>0</v>
      </c>
      <c r="R113" s="4"/>
    </row>
    <row r="114" spans="2:19">
      <c r="B114">
        <v>110</v>
      </c>
      <c r="C114">
        <f t="shared" si="2"/>
        <v>916.66666666666674</v>
      </c>
      <c r="E114">
        <f t="shared" si="6"/>
        <v>0</v>
      </c>
      <c r="F114">
        <f t="shared" si="5"/>
        <v>0</v>
      </c>
      <c r="R114" s="4"/>
    </row>
    <row r="115" spans="2:19">
      <c r="B115">
        <v>111</v>
      </c>
      <c r="C115">
        <f t="shared" si="2"/>
        <v>925</v>
      </c>
      <c r="E115">
        <f t="shared" si="6"/>
        <v>0</v>
      </c>
      <c r="F115">
        <f t="shared" si="5"/>
        <v>0</v>
      </c>
      <c r="R115" s="4"/>
    </row>
    <row r="116" spans="2:19">
      <c r="B116">
        <v>112</v>
      </c>
      <c r="C116">
        <f t="shared" si="2"/>
        <v>933.33333333333326</v>
      </c>
      <c r="E116">
        <f t="shared" si="6"/>
        <v>0</v>
      </c>
      <c r="F116">
        <f t="shared" si="5"/>
        <v>0</v>
      </c>
    </row>
    <row r="117" spans="2:19">
      <c r="B117">
        <v>113</v>
      </c>
      <c r="C117">
        <f t="shared" si="2"/>
        <v>941.66666666666674</v>
      </c>
      <c r="E117">
        <f t="shared" si="6"/>
        <v>0</v>
      </c>
      <c r="F117">
        <f t="shared" si="5"/>
        <v>0</v>
      </c>
      <c r="P117" s="4"/>
      <c r="Q117" s="4"/>
      <c r="S117" s="4"/>
    </row>
    <row r="118" spans="2:19">
      <c r="B118">
        <v>114</v>
      </c>
      <c r="C118">
        <f t="shared" si="2"/>
        <v>950</v>
      </c>
      <c r="E118">
        <f t="shared" si="6"/>
        <v>0</v>
      </c>
      <c r="F118">
        <f t="shared" si="5"/>
        <v>0</v>
      </c>
    </row>
    <row r="119" spans="2:19">
      <c r="B119">
        <v>115</v>
      </c>
      <c r="C119">
        <f t="shared" si="2"/>
        <v>958.33333333333326</v>
      </c>
      <c r="E119">
        <f t="shared" si="6"/>
        <v>0</v>
      </c>
      <c r="F119">
        <f t="shared" si="5"/>
        <v>0</v>
      </c>
      <c r="R119" s="4"/>
    </row>
    <row r="120" spans="2:19">
      <c r="B120">
        <v>116</v>
      </c>
      <c r="C120">
        <f t="shared" si="2"/>
        <v>966.66666666666674</v>
      </c>
      <c r="E120">
        <f t="shared" si="6"/>
        <v>0</v>
      </c>
      <c r="F120">
        <f t="shared" si="5"/>
        <v>0</v>
      </c>
    </row>
    <row r="121" spans="2:19">
      <c r="B121">
        <v>117</v>
      </c>
      <c r="C121">
        <f t="shared" si="2"/>
        <v>975</v>
      </c>
      <c r="E121">
        <f t="shared" si="6"/>
        <v>0</v>
      </c>
      <c r="F121">
        <f t="shared" si="5"/>
        <v>0</v>
      </c>
      <c r="R121" s="4"/>
    </row>
    <row r="122" spans="2:19">
      <c r="B122">
        <v>118</v>
      </c>
      <c r="C122">
        <f t="shared" si="2"/>
        <v>983.33333333333326</v>
      </c>
      <c r="E122">
        <f t="shared" si="6"/>
        <v>0</v>
      </c>
      <c r="F122">
        <f t="shared" si="5"/>
        <v>0</v>
      </c>
      <c r="R122" s="4"/>
    </row>
    <row r="123" spans="2:19">
      <c r="B123">
        <v>119</v>
      </c>
      <c r="C123">
        <f t="shared" si="2"/>
        <v>991.66666666666674</v>
      </c>
      <c r="E123">
        <f t="shared" si="6"/>
        <v>0</v>
      </c>
      <c r="F123">
        <f t="shared" si="5"/>
        <v>0</v>
      </c>
    </row>
    <row r="124" spans="2:19">
      <c r="B124">
        <v>120</v>
      </c>
      <c r="C124">
        <f t="shared" si="2"/>
        <v>1000</v>
      </c>
      <c r="E124">
        <f t="shared" si="6"/>
        <v>0</v>
      </c>
      <c r="F124">
        <f t="shared" si="5"/>
        <v>0</v>
      </c>
      <c r="R124" s="4"/>
    </row>
    <row r="125" spans="2:19">
      <c r="B125">
        <v>121</v>
      </c>
      <c r="C125">
        <f t="shared" si="2"/>
        <v>1008.3333333333333</v>
      </c>
      <c r="E125">
        <f t="shared" si="6"/>
        <v>0</v>
      </c>
      <c r="F125">
        <f t="shared" si="5"/>
        <v>0</v>
      </c>
      <c r="R125" s="4"/>
    </row>
    <row r="126" spans="2:19">
      <c r="B126">
        <v>122</v>
      </c>
      <c r="C126">
        <f t="shared" si="2"/>
        <v>1016.6666666666667</v>
      </c>
      <c r="E126">
        <f t="shared" si="6"/>
        <v>0</v>
      </c>
      <c r="F126">
        <f t="shared" si="5"/>
        <v>0</v>
      </c>
      <c r="R126" s="4"/>
    </row>
    <row r="127" spans="2:19">
      <c r="B127">
        <v>123</v>
      </c>
      <c r="C127">
        <f t="shared" si="2"/>
        <v>1025</v>
      </c>
      <c r="E127">
        <f t="shared" si="6"/>
        <v>0</v>
      </c>
      <c r="F127">
        <f t="shared" si="5"/>
        <v>0</v>
      </c>
      <c r="R127" s="4"/>
    </row>
    <row r="128" spans="2:19">
      <c r="B128">
        <v>124</v>
      </c>
      <c r="C128">
        <f t="shared" si="2"/>
        <v>1033.3333333333333</v>
      </c>
      <c r="E128">
        <f t="shared" si="6"/>
        <v>0</v>
      </c>
      <c r="F128">
        <f t="shared" si="5"/>
        <v>0</v>
      </c>
      <c r="R128" s="4"/>
    </row>
    <row r="129" spans="2:19">
      <c r="B129">
        <v>125</v>
      </c>
      <c r="C129">
        <f t="shared" si="2"/>
        <v>1041.6666666666667</v>
      </c>
      <c r="E129">
        <f t="shared" si="6"/>
        <v>0</v>
      </c>
      <c r="F129">
        <f t="shared" si="5"/>
        <v>0</v>
      </c>
    </row>
    <row r="130" spans="2:19">
      <c r="B130">
        <v>126</v>
      </c>
      <c r="C130">
        <f t="shared" si="2"/>
        <v>1050</v>
      </c>
      <c r="E130">
        <f t="shared" si="6"/>
        <v>0</v>
      </c>
      <c r="F130">
        <f t="shared" si="5"/>
        <v>0</v>
      </c>
      <c r="R130" s="4"/>
      <c r="S130" s="4"/>
    </row>
    <row r="131" spans="2:19">
      <c r="B131">
        <v>127</v>
      </c>
      <c r="C131">
        <f t="shared" si="2"/>
        <v>1058.3333333333333</v>
      </c>
      <c r="E131">
        <f t="shared" si="6"/>
        <v>0</v>
      </c>
      <c r="F131">
        <f t="shared" si="5"/>
        <v>0</v>
      </c>
      <c r="R131" s="4"/>
    </row>
    <row r="132" spans="2:19">
      <c r="B132">
        <v>128</v>
      </c>
      <c r="C132">
        <f t="shared" si="2"/>
        <v>1066.6666666666667</v>
      </c>
      <c r="E132">
        <f t="shared" si="6"/>
        <v>0</v>
      </c>
      <c r="F132">
        <f t="shared" si="5"/>
        <v>0</v>
      </c>
      <c r="R132" s="4"/>
      <c r="S132" s="4"/>
    </row>
    <row r="133" spans="2:19">
      <c r="B133">
        <v>129</v>
      </c>
      <c r="C133">
        <f t="shared" ref="C133:C196" si="7">B133*100/60*5</f>
        <v>1075</v>
      </c>
      <c r="E133">
        <f t="shared" si="6"/>
        <v>0</v>
      </c>
      <c r="F133">
        <f t="shared" ref="F133:F196" si="8">E133*5</f>
        <v>0</v>
      </c>
    </row>
    <row r="134" spans="2:19">
      <c r="B134">
        <v>130</v>
      </c>
      <c r="C134">
        <f t="shared" si="7"/>
        <v>1083.3333333333333</v>
      </c>
      <c r="E134">
        <f t="shared" si="6"/>
        <v>0</v>
      </c>
      <c r="F134">
        <f t="shared" si="8"/>
        <v>0</v>
      </c>
      <c r="R134" s="4"/>
      <c r="S134" s="4"/>
    </row>
    <row r="135" spans="2:19">
      <c r="B135">
        <v>131</v>
      </c>
      <c r="C135">
        <f t="shared" si="7"/>
        <v>1091.6666666666667</v>
      </c>
      <c r="E135">
        <f t="shared" si="6"/>
        <v>0</v>
      </c>
      <c r="F135">
        <f t="shared" si="8"/>
        <v>0</v>
      </c>
      <c r="R135" s="4"/>
      <c r="S135" s="4"/>
    </row>
    <row r="136" spans="2:19">
      <c r="B136">
        <v>132</v>
      </c>
      <c r="C136">
        <f t="shared" si="7"/>
        <v>1100</v>
      </c>
      <c r="E136">
        <f t="shared" si="6"/>
        <v>0</v>
      </c>
      <c r="F136">
        <f t="shared" si="8"/>
        <v>0</v>
      </c>
      <c r="R136" s="4"/>
      <c r="S136" s="4"/>
    </row>
    <row r="137" spans="2:19">
      <c r="B137">
        <v>133</v>
      </c>
      <c r="C137">
        <f t="shared" si="7"/>
        <v>1108.3333333333333</v>
      </c>
      <c r="E137">
        <f t="shared" si="6"/>
        <v>0</v>
      </c>
      <c r="F137">
        <f t="shared" si="8"/>
        <v>0</v>
      </c>
    </row>
    <row r="138" spans="2:19">
      <c r="B138">
        <v>134</v>
      </c>
      <c r="C138">
        <f t="shared" si="7"/>
        <v>1116.6666666666667</v>
      </c>
      <c r="E138">
        <f t="shared" si="6"/>
        <v>0</v>
      </c>
      <c r="F138">
        <f t="shared" si="8"/>
        <v>0</v>
      </c>
      <c r="P138" s="4"/>
      <c r="Q138" s="4"/>
      <c r="R138" s="4"/>
    </row>
    <row r="139" spans="2:19">
      <c r="B139">
        <v>135</v>
      </c>
      <c r="C139">
        <f t="shared" si="7"/>
        <v>1125</v>
      </c>
      <c r="E139">
        <f t="shared" si="6"/>
        <v>0</v>
      </c>
      <c r="F139">
        <f t="shared" si="8"/>
        <v>0</v>
      </c>
      <c r="R139" s="4"/>
      <c r="S139" s="4"/>
    </row>
    <row r="140" spans="2:19">
      <c r="B140">
        <v>136</v>
      </c>
      <c r="C140">
        <f t="shared" si="7"/>
        <v>1133.3333333333333</v>
      </c>
      <c r="E140">
        <f t="shared" si="6"/>
        <v>0</v>
      </c>
      <c r="F140">
        <f t="shared" si="8"/>
        <v>0</v>
      </c>
      <c r="R140" s="4"/>
      <c r="S140" s="4"/>
    </row>
    <row r="141" spans="2:19">
      <c r="B141">
        <v>137</v>
      </c>
      <c r="C141">
        <f t="shared" si="7"/>
        <v>1141.6666666666667</v>
      </c>
      <c r="E141">
        <f t="shared" si="6"/>
        <v>0</v>
      </c>
      <c r="F141">
        <f t="shared" si="8"/>
        <v>0</v>
      </c>
      <c r="S141" s="4"/>
    </row>
    <row r="142" spans="2:19">
      <c r="B142">
        <v>138</v>
      </c>
      <c r="C142">
        <f t="shared" si="7"/>
        <v>1150</v>
      </c>
      <c r="E142">
        <f t="shared" si="6"/>
        <v>0</v>
      </c>
      <c r="F142">
        <f t="shared" si="8"/>
        <v>0</v>
      </c>
      <c r="R142" s="4"/>
      <c r="S142" s="4"/>
    </row>
    <row r="143" spans="2:19">
      <c r="B143">
        <v>139</v>
      </c>
      <c r="C143">
        <f t="shared" si="7"/>
        <v>1158.3333333333333</v>
      </c>
      <c r="E143">
        <f t="shared" si="6"/>
        <v>0</v>
      </c>
      <c r="F143">
        <f t="shared" si="8"/>
        <v>0</v>
      </c>
      <c r="R143" s="4"/>
      <c r="S143" s="4"/>
    </row>
    <row r="144" spans="2:19">
      <c r="B144">
        <v>140</v>
      </c>
      <c r="C144">
        <f t="shared" si="7"/>
        <v>1166.6666666666667</v>
      </c>
      <c r="E144">
        <f t="shared" si="6"/>
        <v>0</v>
      </c>
      <c r="F144">
        <f t="shared" si="8"/>
        <v>0</v>
      </c>
      <c r="R144" s="4"/>
      <c r="S144" s="4"/>
    </row>
    <row r="145" spans="2:19">
      <c r="B145">
        <v>141</v>
      </c>
      <c r="C145">
        <f t="shared" si="7"/>
        <v>1175</v>
      </c>
      <c r="E145">
        <f t="shared" si="6"/>
        <v>0</v>
      </c>
      <c r="F145">
        <f t="shared" si="8"/>
        <v>0</v>
      </c>
      <c r="R145" s="4"/>
      <c r="S145" s="4"/>
    </row>
    <row r="146" spans="2:19">
      <c r="B146">
        <v>142</v>
      </c>
      <c r="C146">
        <f t="shared" si="7"/>
        <v>1183.3333333333333</v>
      </c>
      <c r="E146">
        <f t="shared" si="6"/>
        <v>0</v>
      </c>
      <c r="F146">
        <f t="shared" si="8"/>
        <v>0</v>
      </c>
      <c r="R146" s="4"/>
      <c r="S146" s="4"/>
    </row>
    <row r="147" spans="2:19">
      <c r="B147">
        <v>143</v>
      </c>
      <c r="C147">
        <f t="shared" si="7"/>
        <v>1191.6666666666667</v>
      </c>
      <c r="E147">
        <f t="shared" si="6"/>
        <v>0</v>
      </c>
      <c r="F147">
        <f t="shared" si="8"/>
        <v>0</v>
      </c>
      <c r="S147" s="4"/>
    </row>
    <row r="148" spans="2:19">
      <c r="B148">
        <v>144</v>
      </c>
      <c r="C148">
        <f t="shared" si="7"/>
        <v>1200</v>
      </c>
      <c r="E148">
        <f t="shared" si="6"/>
        <v>0</v>
      </c>
      <c r="F148">
        <f t="shared" si="8"/>
        <v>0</v>
      </c>
      <c r="S148" s="4"/>
    </row>
    <row r="149" spans="2:19">
      <c r="B149">
        <v>145</v>
      </c>
      <c r="C149">
        <f t="shared" si="7"/>
        <v>1208.3333333333333</v>
      </c>
      <c r="E149">
        <f t="shared" si="6"/>
        <v>0</v>
      </c>
      <c r="F149">
        <f t="shared" si="8"/>
        <v>0</v>
      </c>
      <c r="R149" s="4"/>
      <c r="S149" s="4"/>
    </row>
    <row r="150" spans="2:19">
      <c r="B150">
        <v>146</v>
      </c>
      <c r="C150">
        <f t="shared" si="7"/>
        <v>1216.6666666666667</v>
      </c>
      <c r="E150">
        <f t="shared" si="6"/>
        <v>0</v>
      </c>
      <c r="F150">
        <f t="shared" si="8"/>
        <v>0</v>
      </c>
    </row>
    <row r="151" spans="2:19">
      <c r="B151">
        <v>147</v>
      </c>
      <c r="C151">
        <f t="shared" si="7"/>
        <v>1225</v>
      </c>
      <c r="E151">
        <f t="shared" si="6"/>
        <v>0</v>
      </c>
      <c r="F151">
        <f t="shared" si="8"/>
        <v>0</v>
      </c>
      <c r="R151" s="4"/>
      <c r="S151" s="4"/>
    </row>
    <row r="152" spans="2:19">
      <c r="B152">
        <v>148</v>
      </c>
      <c r="C152">
        <f t="shared" si="7"/>
        <v>1233.3333333333333</v>
      </c>
      <c r="E152">
        <f t="shared" si="6"/>
        <v>0</v>
      </c>
      <c r="F152">
        <f t="shared" si="8"/>
        <v>0</v>
      </c>
      <c r="R152" s="4"/>
      <c r="S152" s="4"/>
    </row>
    <row r="153" spans="2:19">
      <c r="B153">
        <v>149</v>
      </c>
      <c r="C153">
        <f t="shared" si="7"/>
        <v>1241.6666666666667</v>
      </c>
      <c r="E153">
        <f t="shared" si="6"/>
        <v>0</v>
      </c>
      <c r="F153">
        <f t="shared" si="8"/>
        <v>0</v>
      </c>
      <c r="S153" s="4"/>
    </row>
    <row r="154" spans="2:19">
      <c r="B154">
        <v>150</v>
      </c>
      <c r="C154">
        <f t="shared" si="7"/>
        <v>1250</v>
      </c>
      <c r="E154">
        <f t="shared" si="6"/>
        <v>0</v>
      </c>
      <c r="F154">
        <f t="shared" si="8"/>
        <v>0</v>
      </c>
      <c r="R154" s="4"/>
    </row>
    <row r="155" spans="2:19">
      <c r="B155">
        <v>151</v>
      </c>
      <c r="C155">
        <f t="shared" si="7"/>
        <v>1258.3333333333333</v>
      </c>
      <c r="E155">
        <f t="shared" si="6"/>
        <v>0</v>
      </c>
      <c r="F155">
        <f t="shared" si="8"/>
        <v>0</v>
      </c>
      <c r="R155" s="4"/>
    </row>
    <row r="156" spans="2:19">
      <c r="B156">
        <v>152</v>
      </c>
      <c r="C156">
        <f t="shared" si="7"/>
        <v>1266.6666666666667</v>
      </c>
      <c r="E156">
        <f t="shared" si="6"/>
        <v>0</v>
      </c>
      <c r="F156">
        <f t="shared" si="8"/>
        <v>0</v>
      </c>
    </row>
    <row r="157" spans="2:19">
      <c r="B157">
        <v>153</v>
      </c>
      <c r="C157">
        <f t="shared" si="7"/>
        <v>1275</v>
      </c>
      <c r="E157">
        <f t="shared" si="6"/>
        <v>0</v>
      </c>
      <c r="F157">
        <f t="shared" si="8"/>
        <v>0</v>
      </c>
      <c r="R157" s="4"/>
    </row>
    <row r="158" spans="2:19">
      <c r="B158">
        <v>154</v>
      </c>
      <c r="C158">
        <f t="shared" si="7"/>
        <v>1283.3333333333335</v>
      </c>
      <c r="E158">
        <f t="shared" si="6"/>
        <v>0</v>
      </c>
      <c r="F158">
        <f t="shared" si="8"/>
        <v>0</v>
      </c>
    </row>
    <row r="159" spans="2:19">
      <c r="B159">
        <v>155</v>
      </c>
      <c r="C159">
        <f t="shared" si="7"/>
        <v>1291.6666666666665</v>
      </c>
      <c r="E159">
        <f t="shared" si="6"/>
        <v>0</v>
      </c>
      <c r="F159">
        <f t="shared" si="8"/>
        <v>0</v>
      </c>
      <c r="P159" s="4"/>
      <c r="Q159" s="4"/>
    </row>
    <row r="160" spans="2:19">
      <c r="B160">
        <v>156</v>
      </c>
      <c r="C160">
        <f t="shared" si="7"/>
        <v>1300</v>
      </c>
      <c r="E160">
        <f t="shared" si="6"/>
        <v>0</v>
      </c>
      <c r="F160">
        <f t="shared" si="8"/>
        <v>0</v>
      </c>
      <c r="R160" s="4"/>
    </row>
    <row r="161" spans="2:18">
      <c r="B161">
        <v>157</v>
      </c>
      <c r="C161">
        <f t="shared" si="7"/>
        <v>1308.3333333333335</v>
      </c>
      <c r="E161">
        <f t="shared" si="6"/>
        <v>0</v>
      </c>
      <c r="F161">
        <f t="shared" si="8"/>
        <v>0</v>
      </c>
    </row>
    <row r="162" spans="2:18">
      <c r="B162">
        <v>158</v>
      </c>
      <c r="C162">
        <f t="shared" si="7"/>
        <v>1316.6666666666665</v>
      </c>
      <c r="E162">
        <f t="shared" si="6"/>
        <v>0</v>
      </c>
      <c r="F162">
        <f t="shared" si="8"/>
        <v>0</v>
      </c>
      <c r="R162" s="4"/>
    </row>
    <row r="163" spans="2:18">
      <c r="B163">
        <v>159</v>
      </c>
      <c r="C163">
        <f t="shared" si="7"/>
        <v>1325</v>
      </c>
      <c r="E163">
        <f t="shared" si="6"/>
        <v>0</v>
      </c>
      <c r="F163">
        <f t="shared" si="8"/>
        <v>0</v>
      </c>
      <c r="R163" s="4"/>
    </row>
    <row r="164" spans="2:18">
      <c r="B164">
        <v>160</v>
      </c>
      <c r="C164">
        <f t="shared" si="7"/>
        <v>1333.3333333333335</v>
      </c>
      <c r="E164">
        <f t="shared" ref="E164:E183" si="9">$B$2*10^(-6)*D164/$C$2*7.45*10^(-6)*10^6/$D$2*2*60</f>
        <v>0</v>
      </c>
      <c r="F164">
        <f t="shared" si="8"/>
        <v>0</v>
      </c>
      <c r="R164" s="4"/>
    </row>
    <row r="165" spans="2:18">
      <c r="B165">
        <v>161</v>
      </c>
      <c r="C165">
        <f t="shared" si="7"/>
        <v>1341.6666666666665</v>
      </c>
      <c r="E165">
        <f t="shared" si="9"/>
        <v>0</v>
      </c>
      <c r="F165">
        <f t="shared" si="8"/>
        <v>0</v>
      </c>
      <c r="R165" s="4"/>
    </row>
    <row r="166" spans="2:18">
      <c r="B166">
        <v>162</v>
      </c>
      <c r="C166">
        <f t="shared" si="7"/>
        <v>1350</v>
      </c>
      <c r="E166">
        <f t="shared" si="9"/>
        <v>0</v>
      </c>
      <c r="F166">
        <f t="shared" si="8"/>
        <v>0</v>
      </c>
      <c r="R166" s="4"/>
    </row>
    <row r="167" spans="2:18">
      <c r="B167">
        <v>163</v>
      </c>
      <c r="C167">
        <f t="shared" si="7"/>
        <v>1358.3333333333335</v>
      </c>
      <c r="E167">
        <f t="shared" si="9"/>
        <v>0</v>
      </c>
      <c r="F167">
        <f t="shared" si="8"/>
        <v>0</v>
      </c>
      <c r="R167" s="4"/>
    </row>
    <row r="168" spans="2:18">
      <c r="B168">
        <v>164</v>
      </c>
      <c r="C168">
        <f t="shared" si="7"/>
        <v>1366.6666666666665</v>
      </c>
      <c r="E168">
        <f t="shared" si="9"/>
        <v>0</v>
      </c>
      <c r="F168">
        <f t="shared" si="8"/>
        <v>0</v>
      </c>
    </row>
    <row r="169" spans="2:18">
      <c r="B169">
        <v>165</v>
      </c>
      <c r="C169">
        <f t="shared" si="7"/>
        <v>1375</v>
      </c>
      <c r="E169">
        <f t="shared" si="9"/>
        <v>0</v>
      </c>
      <c r="F169">
        <f t="shared" si="8"/>
        <v>0</v>
      </c>
      <c r="R169" s="4"/>
    </row>
    <row r="170" spans="2:18">
      <c r="B170">
        <v>166</v>
      </c>
      <c r="C170">
        <f t="shared" si="7"/>
        <v>1383.3333333333335</v>
      </c>
      <c r="E170">
        <f t="shared" si="9"/>
        <v>0</v>
      </c>
      <c r="F170">
        <f t="shared" si="8"/>
        <v>0</v>
      </c>
      <c r="R170" s="4"/>
    </row>
    <row r="171" spans="2:18">
      <c r="B171">
        <v>167</v>
      </c>
      <c r="C171">
        <f t="shared" si="7"/>
        <v>1391.6666666666665</v>
      </c>
      <c r="E171">
        <f t="shared" si="9"/>
        <v>0</v>
      </c>
      <c r="F171">
        <f t="shared" si="8"/>
        <v>0</v>
      </c>
      <c r="R171" s="4"/>
    </row>
    <row r="172" spans="2:18">
      <c r="B172">
        <v>168</v>
      </c>
      <c r="C172">
        <f t="shared" si="7"/>
        <v>1400</v>
      </c>
      <c r="E172">
        <f t="shared" si="9"/>
        <v>0</v>
      </c>
      <c r="F172">
        <f t="shared" si="8"/>
        <v>0</v>
      </c>
    </row>
    <row r="173" spans="2:18">
      <c r="B173">
        <v>169</v>
      </c>
      <c r="C173">
        <f t="shared" si="7"/>
        <v>1408.3333333333335</v>
      </c>
      <c r="E173">
        <f t="shared" si="9"/>
        <v>0</v>
      </c>
      <c r="F173">
        <f t="shared" si="8"/>
        <v>0</v>
      </c>
      <c r="R173" s="4"/>
    </row>
    <row r="174" spans="2:18">
      <c r="B174">
        <v>170</v>
      </c>
      <c r="C174">
        <f t="shared" si="7"/>
        <v>1416.6666666666665</v>
      </c>
      <c r="E174">
        <f t="shared" si="9"/>
        <v>0</v>
      </c>
      <c r="F174">
        <f t="shared" si="8"/>
        <v>0</v>
      </c>
    </row>
    <row r="175" spans="2:18">
      <c r="B175">
        <v>171</v>
      </c>
      <c r="C175">
        <f t="shared" si="7"/>
        <v>1425</v>
      </c>
      <c r="E175">
        <f t="shared" si="9"/>
        <v>0</v>
      </c>
      <c r="F175">
        <f t="shared" si="8"/>
        <v>0</v>
      </c>
    </row>
    <row r="176" spans="2:18">
      <c r="B176">
        <v>172</v>
      </c>
      <c r="C176">
        <f t="shared" si="7"/>
        <v>1433.3333333333335</v>
      </c>
      <c r="E176">
        <f t="shared" si="9"/>
        <v>0</v>
      </c>
      <c r="F176">
        <f t="shared" si="8"/>
        <v>0</v>
      </c>
      <c r="R176" s="4"/>
    </row>
    <row r="177" spans="2:18">
      <c r="B177">
        <v>173</v>
      </c>
      <c r="C177">
        <f t="shared" si="7"/>
        <v>1441.6666666666665</v>
      </c>
      <c r="E177">
        <f t="shared" si="9"/>
        <v>0</v>
      </c>
      <c r="F177">
        <f t="shared" si="8"/>
        <v>0</v>
      </c>
      <c r="R177" s="4"/>
    </row>
    <row r="178" spans="2:18">
      <c r="B178">
        <v>174</v>
      </c>
      <c r="C178">
        <f t="shared" si="7"/>
        <v>1450</v>
      </c>
      <c r="E178">
        <f t="shared" si="9"/>
        <v>0</v>
      </c>
      <c r="F178">
        <f t="shared" si="8"/>
        <v>0</v>
      </c>
      <c r="R178" s="4"/>
    </row>
    <row r="179" spans="2:18">
      <c r="B179">
        <v>175</v>
      </c>
      <c r="C179">
        <f t="shared" si="7"/>
        <v>1458.3333333333335</v>
      </c>
      <c r="E179">
        <f t="shared" si="9"/>
        <v>0</v>
      </c>
      <c r="F179">
        <f t="shared" si="8"/>
        <v>0</v>
      </c>
    </row>
    <row r="180" spans="2:18">
      <c r="B180">
        <v>176</v>
      </c>
      <c r="C180">
        <f t="shared" si="7"/>
        <v>1466.6666666666665</v>
      </c>
      <c r="E180">
        <f t="shared" si="9"/>
        <v>0</v>
      </c>
      <c r="F180">
        <f t="shared" si="8"/>
        <v>0</v>
      </c>
      <c r="Q180" s="4"/>
    </row>
    <row r="181" spans="2:18">
      <c r="B181">
        <v>177</v>
      </c>
      <c r="C181">
        <f t="shared" si="7"/>
        <v>1475</v>
      </c>
      <c r="E181">
        <f t="shared" si="9"/>
        <v>0</v>
      </c>
      <c r="F181">
        <f t="shared" si="8"/>
        <v>0</v>
      </c>
    </row>
    <row r="182" spans="2:18">
      <c r="B182">
        <v>178</v>
      </c>
      <c r="C182">
        <f t="shared" si="7"/>
        <v>1483.3333333333335</v>
      </c>
      <c r="E182">
        <f t="shared" si="9"/>
        <v>0</v>
      </c>
      <c r="F182">
        <f t="shared" si="8"/>
        <v>0</v>
      </c>
    </row>
    <row r="183" spans="2:18">
      <c r="B183">
        <v>179</v>
      </c>
      <c r="C183">
        <f t="shared" si="7"/>
        <v>1491.6666666666665</v>
      </c>
      <c r="E183">
        <f t="shared" si="9"/>
        <v>0</v>
      </c>
      <c r="F183">
        <f t="shared" si="8"/>
        <v>0</v>
      </c>
    </row>
    <row r="184" spans="2:18">
      <c r="B184">
        <v>180</v>
      </c>
      <c r="C184">
        <f t="shared" si="7"/>
        <v>1500</v>
      </c>
      <c r="E184">
        <f t="shared" ref="E184:E204" si="10">$B$2*10^(-6)*D184/$C$2*7.45*10^(-6)*10^6/$D$2*2*60</f>
        <v>0</v>
      </c>
      <c r="F184">
        <f t="shared" si="8"/>
        <v>0</v>
      </c>
    </row>
    <row r="185" spans="2:18">
      <c r="B185">
        <v>181</v>
      </c>
      <c r="C185">
        <f t="shared" si="7"/>
        <v>1508.3333333333335</v>
      </c>
      <c r="E185">
        <f t="shared" si="10"/>
        <v>0</v>
      </c>
      <c r="F185">
        <f t="shared" si="8"/>
        <v>0</v>
      </c>
    </row>
    <row r="186" spans="2:18">
      <c r="B186">
        <v>182</v>
      </c>
      <c r="C186">
        <f t="shared" si="7"/>
        <v>1516.6666666666665</v>
      </c>
      <c r="E186">
        <f t="shared" si="10"/>
        <v>0</v>
      </c>
      <c r="F186">
        <f t="shared" si="8"/>
        <v>0</v>
      </c>
    </row>
    <row r="187" spans="2:18">
      <c r="B187">
        <v>183</v>
      </c>
      <c r="C187">
        <f t="shared" si="7"/>
        <v>1525</v>
      </c>
      <c r="E187">
        <f t="shared" si="10"/>
        <v>0</v>
      </c>
      <c r="F187">
        <f t="shared" si="8"/>
        <v>0</v>
      </c>
    </row>
    <row r="188" spans="2:18">
      <c r="B188">
        <v>184</v>
      </c>
      <c r="C188">
        <f t="shared" si="7"/>
        <v>1533.3333333333335</v>
      </c>
      <c r="E188">
        <f t="shared" si="10"/>
        <v>0</v>
      </c>
      <c r="F188">
        <f t="shared" si="8"/>
        <v>0</v>
      </c>
    </row>
    <row r="189" spans="2:18">
      <c r="B189">
        <v>185</v>
      </c>
      <c r="C189">
        <f t="shared" si="7"/>
        <v>1541.6666666666665</v>
      </c>
      <c r="E189">
        <f t="shared" si="10"/>
        <v>0</v>
      </c>
      <c r="F189">
        <f t="shared" si="8"/>
        <v>0</v>
      </c>
    </row>
    <row r="190" spans="2:18">
      <c r="B190">
        <v>186</v>
      </c>
      <c r="C190">
        <f t="shared" si="7"/>
        <v>1550</v>
      </c>
      <c r="E190">
        <f t="shared" si="10"/>
        <v>0</v>
      </c>
      <c r="F190">
        <f t="shared" si="8"/>
        <v>0</v>
      </c>
    </row>
    <row r="191" spans="2:18">
      <c r="B191">
        <v>187</v>
      </c>
      <c r="C191">
        <f t="shared" si="7"/>
        <v>1558.3333333333335</v>
      </c>
      <c r="E191">
        <f t="shared" si="10"/>
        <v>0</v>
      </c>
      <c r="F191">
        <f t="shared" si="8"/>
        <v>0</v>
      </c>
    </row>
    <row r="192" spans="2:18">
      <c r="B192">
        <v>188</v>
      </c>
      <c r="C192">
        <f t="shared" si="7"/>
        <v>1566.6666666666665</v>
      </c>
      <c r="E192">
        <f t="shared" si="10"/>
        <v>0</v>
      </c>
      <c r="F192">
        <f t="shared" si="8"/>
        <v>0</v>
      </c>
    </row>
    <row r="193" spans="2:6">
      <c r="B193">
        <v>189</v>
      </c>
      <c r="C193">
        <f t="shared" si="7"/>
        <v>1575</v>
      </c>
      <c r="E193">
        <f t="shared" si="10"/>
        <v>0</v>
      </c>
      <c r="F193">
        <f t="shared" si="8"/>
        <v>0</v>
      </c>
    </row>
    <row r="194" spans="2:6">
      <c r="B194">
        <v>190</v>
      </c>
      <c r="C194">
        <f t="shared" si="7"/>
        <v>1583.3333333333335</v>
      </c>
      <c r="E194">
        <f t="shared" si="10"/>
        <v>0</v>
      </c>
      <c r="F194">
        <f t="shared" si="8"/>
        <v>0</v>
      </c>
    </row>
    <row r="195" spans="2:6">
      <c r="B195">
        <v>191</v>
      </c>
      <c r="C195">
        <f t="shared" si="7"/>
        <v>1591.6666666666665</v>
      </c>
      <c r="E195">
        <f t="shared" si="10"/>
        <v>0</v>
      </c>
      <c r="F195">
        <f t="shared" si="8"/>
        <v>0</v>
      </c>
    </row>
    <row r="196" spans="2:6">
      <c r="B196">
        <v>192</v>
      </c>
      <c r="C196">
        <f t="shared" si="7"/>
        <v>1600</v>
      </c>
      <c r="E196">
        <f t="shared" si="10"/>
        <v>0</v>
      </c>
      <c r="F196">
        <f t="shared" si="8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si="10"/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0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0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0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0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0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0"/>
        <v>0</v>
      </c>
      <c r="F204">
        <f t="shared" si="12"/>
        <v>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opLeftCell="B1" workbookViewId="0">
      <selection activeCell="H4" sqref="H4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E4">
        <f>$B$2*10^(-6)*D4/$C$2*7.45*10^(-6)*10^6/$D$2*2*60</f>
        <v>0</v>
      </c>
      <c r="F4">
        <f>E4*5</f>
        <v>0</v>
      </c>
      <c r="H4">
        <f>SUM(F4:F203)</f>
        <v>0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E5">
        <f t="shared" ref="E5:E68" si="1">$B$2*10^(-6)*D5/$C$2*7.45*10^(-6)*10^6/$D$2*2*60</f>
        <v>0</v>
      </c>
      <c r="F5">
        <f t="shared" ref="F5:F68" si="2">E5*5</f>
        <v>0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E6">
        <f t="shared" si="1"/>
        <v>0</v>
      </c>
      <c r="F6">
        <f t="shared" si="2"/>
        <v>0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E7">
        <f t="shared" si="1"/>
        <v>0</v>
      </c>
      <c r="F7">
        <f t="shared" si="2"/>
        <v>0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E8">
        <f t="shared" si="1"/>
        <v>0</v>
      </c>
      <c r="F8">
        <f t="shared" si="2"/>
        <v>0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E9">
        <f t="shared" si="1"/>
        <v>0</v>
      </c>
      <c r="F9">
        <f t="shared" si="2"/>
        <v>0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E10">
        <f t="shared" si="1"/>
        <v>0</v>
      </c>
      <c r="F10">
        <f t="shared" si="2"/>
        <v>0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E11">
        <f t="shared" si="1"/>
        <v>0</v>
      </c>
      <c r="F11">
        <f t="shared" si="2"/>
        <v>0</v>
      </c>
    </row>
    <row r="12" spans="2:24">
      <c r="B12">
        <v>8</v>
      </c>
      <c r="C12">
        <f t="shared" si="0"/>
        <v>66.666666666666671</v>
      </c>
      <c r="E12">
        <f t="shared" si="1"/>
        <v>0</v>
      </c>
      <c r="F12">
        <f t="shared" si="2"/>
        <v>0</v>
      </c>
    </row>
    <row r="13" spans="2:24">
      <c r="B13">
        <v>9</v>
      </c>
      <c r="C13">
        <f t="shared" si="0"/>
        <v>75</v>
      </c>
      <c r="E13">
        <f t="shared" si="1"/>
        <v>0</v>
      </c>
      <c r="F13">
        <f t="shared" si="2"/>
        <v>0</v>
      </c>
    </row>
    <row r="14" spans="2:24">
      <c r="B14">
        <v>10</v>
      </c>
      <c r="C14">
        <f t="shared" si="0"/>
        <v>83.333333333333343</v>
      </c>
      <c r="E14">
        <f t="shared" si="1"/>
        <v>0</v>
      </c>
      <c r="F14">
        <f t="shared" si="2"/>
        <v>0</v>
      </c>
    </row>
    <row r="15" spans="2:24">
      <c r="B15">
        <v>11</v>
      </c>
      <c r="C15">
        <f t="shared" si="0"/>
        <v>91.666666666666657</v>
      </c>
      <c r="E15">
        <f t="shared" si="1"/>
        <v>0</v>
      </c>
      <c r="F15">
        <f t="shared" si="2"/>
        <v>0</v>
      </c>
    </row>
    <row r="16" spans="2:24">
      <c r="B16">
        <v>12</v>
      </c>
      <c r="C16">
        <f t="shared" si="0"/>
        <v>100</v>
      </c>
      <c r="E16">
        <f t="shared" si="1"/>
        <v>0</v>
      </c>
      <c r="F16">
        <f t="shared" si="2"/>
        <v>0</v>
      </c>
    </row>
    <row r="17" spans="2:24">
      <c r="B17">
        <v>13</v>
      </c>
      <c r="C17">
        <f t="shared" si="0"/>
        <v>108.33333333333334</v>
      </c>
      <c r="E17">
        <f t="shared" si="1"/>
        <v>0</v>
      </c>
      <c r="F17">
        <f t="shared" si="2"/>
        <v>0</v>
      </c>
    </row>
    <row r="18" spans="2:24">
      <c r="B18">
        <v>14</v>
      </c>
      <c r="C18">
        <f t="shared" si="0"/>
        <v>116.66666666666666</v>
      </c>
      <c r="E18">
        <f t="shared" si="1"/>
        <v>0</v>
      </c>
      <c r="F18">
        <f t="shared" si="2"/>
        <v>0</v>
      </c>
    </row>
    <row r="19" spans="2:24">
      <c r="B19">
        <v>15</v>
      </c>
      <c r="C19">
        <f t="shared" si="0"/>
        <v>125</v>
      </c>
      <c r="E19">
        <f t="shared" si="1"/>
        <v>0</v>
      </c>
      <c r="F19">
        <f t="shared" si="2"/>
        <v>0</v>
      </c>
    </row>
    <row r="20" spans="2:24">
      <c r="B20">
        <v>16</v>
      </c>
      <c r="C20">
        <f t="shared" si="0"/>
        <v>133.33333333333334</v>
      </c>
      <c r="E20">
        <f t="shared" si="1"/>
        <v>0</v>
      </c>
      <c r="F20">
        <f t="shared" si="2"/>
        <v>0</v>
      </c>
    </row>
    <row r="21" spans="2:24">
      <c r="B21">
        <v>17</v>
      </c>
      <c r="C21">
        <f t="shared" si="0"/>
        <v>141.66666666666666</v>
      </c>
      <c r="E21">
        <f t="shared" si="1"/>
        <v>0</v>
      </c>
      <c r="F21">
        <f t="shared" si="2"/>
        <v>0</v>
      </c>
    </row>
    <row r="22" spans="2:24">
      <c r="B22">
        <v>18</v>
      </c>
      <c r="C22">
        <f t="shared" si="0"/>
        <v>150</v>
      </c>
      <c r="E22">
        <f t="shared" si="1"/>
        <v>0</v>
      </c>
      <c r="F22">
        <f t="shared" si="2"/>
        <v>0</v>
      </c>
    </row>
    <row r="23" spans="2:24">
      <c r="B23">
        <v>19</v>
      </c>
      <c r="C23">
        <f t="shared" si="0"/>
        <v>158.33333333333334</v>
      </c>
      <c r="E23">
        <f t="shared" si="1"/>
        <v>0</v>
      </c>
      <c r="F23">
        <f t="shared" si="2"/>
        <v>0</v>
      </c>
    </row>
    <row r="24" spans="2:24">
      <c r="B24">
        <v>20</v>
      </c>
      <c r="C24">
        <f t="shared" si="0"/>
        <v>166.66666666666669</v>
      </c>
      <c r="E24">
        <f t="shared" si="1"/>
        <v>0</v>
      </c>
      <c r="F24">
        <f t="shared" si="2"/>
        <v>0</v>
      </c>
    </row>
    <row r="25" spans="2:24">
      <c r="B25">
        <v>21</v>
      </c>
      <c r="C25">
        <f t="shared" si="0"/>
        <v>175</v>
      </c>
      <c r="E25">
        <f t="shared" si="1"/>
        <v>0</v>
      </c>
      <c r="F25">
        <f t="shared" si="2"/>
        <v>0</v>
      </c>
    </row>
    <row r="26" spans="2:24">
      <c r="B26">
        <v>22</v>
      </c>
      <c r="C26">
        <f t="shared" si="0"/>
        <v>183.33333333333331</v>
      </c>
      <c r="E26">
        <f t="shared" si="1"/>
        <v>0</v>
      </c>
      <c r="F26">
        <f t="shared" si="2"/>
        <v>0</v>
      </c>
    </row>
    <row r="27" spans="2:24">
      <c r="B27">
        <v>23</v>
      </c>
      <c r="C27">
        <f t="shared" si="0"/>
        <v>191.66666666666669</v>
      </c>
      <c r="E27">
        <f t="shared" si="1"/>
        <v>0</v>
      </c>
      <c r="F27">
        <f t="shared" si="2"/>
        <v>0</v>
      </c>
    </row>
    <row r="28" spans="2:24">
      <c r="B28">
        <v>24</v>
      </c>
      <c r="C28">
        <f t="shared" si="0"/>
        <v>200</v>
      </c>
      <c r="E28">
        <f t="shared" si="1"/>
        <v>0</v>
      </c>
      <c r="F28">
        <f t="shared" si="2"/>
        <v>0</v>
      </c>
    </row>
    <row r="29" spans="2:24">
      <c r="B29">
        <v>25</v>
      </c>
      <c r="C29">
        <f t="shared" si="0"/>
        <v>208.33333333333331</v>
      </c>
      <c r="E29">
        <f t="shared" si="1"/>
        <v>0</v>
      </c>
      <c r="F29">
        <f t="shared" si="2"/>
        <v>0</v>
      </c>
      <c r="X29" s="4"/>
    </row>
    <row r="30" spans="2:24">
      <c r="B30">
        <v>26</v>
      </c>
      <c r="C30">
        <f t="shared" si="0"/>
        <v>216.66666666666669</v>
      </c>
      <c r="E30">
        <f t="shared" si="1"/>
        <v>0</v>
      </c>
      <c r="F30">
        <f t="shared" si="2"/>
        <v>0</v>
      </c>
    </row>
    <row r="31" spans="2:24">
      <c r="B31">
        <v>27</v>
      </c>
      <c r="C31">
        <f t="shared" si="0"/>
        <v>225</v>
      </c>
      <c r="E31">
        <f t="shared" si="1"/>
        <v>0</v>
      </c>
      <c r="F31">
        <f t="shared" si="2"/>
        <v>0</v>
      </c>
    </row>
    <row r="32" spans="2:24">
      <c r="B32">
        <v>28</v>
      </c>
      <c r="C32">
        <f t="shared" si="0"/>
        <v>233.33333333333331</v>
      </c>
      <c r="E32">
        <f t="shared" si="1"/>
        <v>0</v>
      </c>
      <c r="F32">
        <f t="shared" si="2"/>
        <v>0</v>
      </c>
    </row>
    <row r="33" spans="1:26">
      <c r="B33">
        <v>29</v>
      </c>
      <c r="C33">
        <f t="shared" si="0"/>
        <v>241.66666666666669</v>
      </c>
      <c r="E33">
        <f t="shared" si="1"/>
        <v>0</v>
      </c>
      <c r="F33">
        <f t="shared" si="2"/>
        <v>0</v>
      </c>
      <c r="S33" s="4"/>
      <c r="Z33" s="4"/>
    </row>
    <row r="34" spans="1:26">
      <c r="B34">
        <v>30</v>
      </c>
      <c r="C34">
        <f t="shared" si="0"/>
        <v>250</v>
      </c>
      <c r="E34">
        <f t="shared" si="1"/>
        <v>0</v>
      </c>
      <c r="F34">
        <f t="shared" si="2"/>
        <v>0</v>
      </c>
      <c r="Z34" s="4"/>
    </row>
    <row r="35" spans="1:26">
      <c r="B35" s="5">
        <v>31</v>
      </c>
      <c r="C35">
        <f t="shared" si="0"/>
        <v>258.33333333333331</v>
      </c>
      <c r="E35">
        <f t="shared" si="1"/>
        <v>0</v>
      </c>
      <c r="F35">
        <f t="shared" si="2"/>
        <v>0</v>
      </c>
      <c r="X35" s="4"/>
    </row>
    <row r="36" spans="1:26">
      <c r="A36" s="5"/>
      <c r="B36" s="5">
        <v>32</v>
      </c>
      <c r="C36">
        <f t="shared" si="0"/>
        <v>266.66666666666669</v>
      </c>
      <c r="E36">
        <f t="shared" si="1"/>
        <v>0</v>
      </c>
      <c r="F36">
        <f t="shared" si="2"/>
        <v>0</v>
      </c>
      <c r="X36" s="4"/>
    </row>
    <row r="37" spans="1:26">
      <c r="B37">
        <v>33</v>
      </c>
      <c r="C37">
        <f t="shared" si="0"/>
        <v>275</v>
      </c>
      <c r="E37">
        <f t="shared" si="1"/>
        <v>0</v>
      </c>
      <c r="F37">
        <f t="shared" si="2"/>
        <v>0</v>
      </c>
    </row>
    <row r="38" spans="1:26">
      <c r="B38">
        <v>34</v>
      </c>
      <c r="C38">
        <f t="shared" si="0"/>
        <v>283.33333333333331</v>
      </c>
      <c r="E38">
        <f t="shared" si="1"/>
        <v>0</v>
      </c>
      <c r="F38">
        <f t="shared" si="2"/>
        <v>0</v>
      </c>
    </row>
    <row r="39" spans="1:26">
      <c r="B39">
        <v>35</v>
      </c>
      <c r="C39">
        <f t="shared" si="0"/>
        <v>291.66666666666669</v>
      </c>
      <c r="E39">
        <f t="shared" si="1"/>
        <v>0</v>
      </c>
      <c r="F39">
        <f t="shared" si="2"/>
        <v>0</v>
      </c>
      <c r="Z39" s="4"/>
    </row>
    <row r="40" spans="1:26">
      <c r="B40">
        <v>36</v>
      </c>
      <c r="C40">
        <f t="shared" si="0"/>
        <v>300</v>
      </c>
      <c r="E40">
        <f t="shared" si="1"/>
        <v>0</v>
      </c>
      <c r="F40">
        <f t="shared" si="2"/>
        <v>0</v>
      </c>
    </row>
    <row r="41" spans="1:26">
      <c r="B41">
        <v>37</v>
      </c>
      <c r="C41">
        <f t="shared" si="0"/>
        <v>308.33333333333331</v>
      </c>
      <c r="E41">
        <f t="shared" si="1"/>
        <v>0</v>
      </c>
      <c r="F41">
        <f t="shared" si="2"/>
        <v>0</v>
      </c>
    </row>
    <row r="42" spans="1:26">
      <c r="B42">
        <v>38</v>
      </c>
      <c r="C42">
        <f t="shared" si="0"/>
        <v>316.66666666666669</v>
      </c>
      <c r="E42">
        <f t="shared" si="1"/>
        <v>0</v>
      </c>
      <c r="F42">
        <f t="shared" si="2"/>
        <v>0</v>
      </c>
    </row>
    <row r="43" spans="1:26">
      <c r="B43">
        <v>39</v>
      </c>
      <c r="C43">
        <f t="shared" si="0"/>
        <v>325</v>
      </c>
      <c r="E43">
        <f t="shared" si="1"/>
        <v>0</v>
      </c>
      <c r="F43">
        <f t="shared" si="2"/>
        <v>0</v>
      </c>
      <c r="X43" s="4"/>
    </row>
    <row r="44" spans="1:26">
      <c r="B44">
        <v>40</v>
      </c>
      <c r="C44">
        <f t="shared" si="0"/>
        <v>333.33333333333337</v>
      </c>
      <c r="E44">
        <f t="shared" si="1"/>
        <v>0</v>
      </c>
      <c r="F44">
        <f t="shared" si="2"/>
        <v>0</v>
      </c>
      <c r="X44" s="4"/>
    </row>
    <row r="45" spans="1:26">
      <c r="B45">
        <v>41</v>
      </c>
      <c r="C45">
        <f t="shared" si="0"/>
        <v>341.66666666666663</v>
      </c>
      <c r="E45">
        <f t="shared" si="1"/>
        <v>0</v>
      </c>
      <c r="F45">
        <f t="shared" si="2"/>
        <v>0</v>
      </c>
      <c r="I45" s="9"/>
    </row>
    <row r="46" spans="1:26">
      <c r="B46">
        <v>42</v>
      </c>
      <c r="C46">
        <f t="shared" si="0"/>
        <v>350</v>
      </c>
      <c r="E46">
        <f t="shared" si="1"/>
        <v>0</v>
      </c>
      <c r="F46">
        <f t="shared" si="2"/>
        <v>0</v>
      </c>
      <c r="U46" s="4"/>
      <c r="Z46" s="4"/>
    </row>
    <row r="47" spans="1:26">
      <c r="B47">
        <v>43</v>
      </c>
      <c r="C47">
        <f t="shared" si="0"/>
        <v>358.33333333333337</v>
      </c>
      <c r="E47">
        <f t="shared" si="1"/>
        <v>0</v>
      </c>
      <c r="F47">
        <f t="shared" si="2"/>
        <v>0</v>
      </c>
    </row>
    <row r="48" spans="1:26">
      <c r="B48">
        <v>44</v>
      </c>
      <c r="C48">
        <f t="shared" si="0"/>
        <v>366.66666666666663</v>
      </c>
      <c r="E48">
        <f t="shared" si="1"/>
        <v>0</v>
      </c>
      <c r="F48">
        <f t="shared" si="2"/>
        <v>0</v>
      </c>
    </row>
    <row r="49" spans="2:7">
      <c r="B49">
        <v>45</v>
      </c>
      <c r="C49">
        <f t="shared" si="0"/>
        <v>375</v>
      </c>
      <c r="E49">
        <f t="shared" si="1"/>
        <v>0</v>
      </c>
      <c r="F49">
        <f t="shared" si="2"/>
        <v>0</v>
      </c>
    </row>
    <row r="50" spans="2:7">
      <c r="B50">
        <v>46</v>
      </c>
      <c r="C50">
        <f t="shared" si="0"/>
        <v>383.33333333333337</v>
      </c>
      <c r="E50">
        <f t="shared" si="1"/>
        <v>0</v>
      </c>
      <c r="F50">
        <f t="shared" si="2"/>
        <v>0</v>
      </c>
    </row>
    <row r="51" spans="2:7">
      <c r="B51">
        <v>47</v>
      </c>
      <c r="C51">
        <f t="shared" si="0"/>
        <v>391.66666666666663</v>
      </c>
      <c r="E51">
        <f t="shared" si="1"/>
        <v>0</v>
      </c>
      <c r="F51">
        <f t="shared" si="2"/>
        <v>0</v>
      </c>
    </row>
    <row r="52" spans="2:7">
      <c r="B52">
        <v>48</v>
      </c>
      <c r="C52">
        <f t="shared" si="0"/>
        <v>400</v>
      </c>
      <c r="E52">
        <f t="shared" si="1"/>
        <v>0</v>
      </c>
      <c r="F52">
        <f t="shared" si="2"/>
        <v>0</v>
      </c>
    </row>
    <row r="53" spans="2:7">
      <c r="B53">
        <v>49</v>
      </c>
      <c r="C53">
        <f t="shared" si="0"/>
        <v>408.33333333333337</v>
      </c>
      <c r="E53">
        <f t="shared" si="1"/>
        <v>0</v>
      </c>
      <c r="F53">
        <f t="shared" si="2"/>
        <v>0</v>
      </c>
    </row>
    <row r="54" spans="2:7">
      <c r="B54">
        <v>50</v>
      </c>
      <c r="C54">
        <f t="shared" si="0"/>
        <v>416.66666666666663</v>
      </c>
      <c r="E54">
        <f t="shared" si="1"/>
        <v>0</v>
      </c>
      <c r="F54">
        <f t="shared" si="2"/>
        <v>0</v>
      </c>
      <c r="G54" s="4"/>
    </row>
    <row r="55" spans="2:7">
      <c r="B55">
        <v>51</v>
      </c>
      <c r="C55">
        <f t="shared" si="0"/>
        <v>425</v>
      </c>
      <c r="E55">
        <f t="shared" si="1"/>
        <v>0</v>
      </c>
      <c r="F55">
        <f t="shared" si="2"/>
        <v>0</v>
      </c>
    </row>
    <row r="56" spans="2:7">
      <c r="B56">
        <v>52</v>
      </c>
      <c r="C56">
        <f t="shared" si="0"/>
        <v>433.33333333333337</v>
      </c>
      <c r="E56">
        <f t="shared" si="1"/>
        <v>0</v>
      </c>
      <c r="F56">
        <f t="shared" si="2"/>
        <v>0</v>
      </c>
    </row>
    <row r="57" spans="2:7">
      <c r="B57">
        <v>53</v>
      </c>
      <c r="C57">
        <f t="shared" si="0"/>
        <v>441.66666666666663</v>
      </c>
      <c r="E57">
        <f t="shared" si="1"/>
        <v>0</v>
      </c>
      <c r="F57">
        <f t="shared" si="2"/>
        <v>0</v>
      </c>
    </row>
    <row r="58" spans="2:7">
      <c r="B58">
        <v>54</v>
      </c>
      <c r="C58">
        <f t="shared" si="0"/>
        <v>450</v>
      </c>
      <c r="E58">
        <f t="shared" si="1"/>
        <v>0</v>
      </c>
      <c r="F58">
        <f t="shared" si="2"/>
        <v>0</v>
      </c>
    </row>
    <row r="59" spans="2:7">
      <c r="B59">
        <v>55</v>
      </c>
      <c r="C59">
        <f t="shared" si="0"/>
        <v>458.33333333333337</v>
      </c>
      <c r="E59">
        <f t="shared" si="1"/>
        <v>0</v>
      </c>
      <c r="F59">
        <f t="shared" si="2"/>
        <v>0</v>
      </c>
    </row>
    <row r="60" spans="2:7">
      <c r="B60">
        <v>56</v>
      </c>
      <c r="C60">
        <f t="shared" si="0"/>
        <v>466.66666666666663</v>
      </c>
      <c r="E60">
        <f t="shared" si="1"/>
        <v>0</v>
      </c>
      <c r="F60">
        <f t="shared" si="2"/>
        <v>0</v>
      </c>
    </row>
    <row r="61" spans="2:7">
      <c r="B61">
        <v>57</v>
      </c>
      <c r="C61">
        <f t="shared" si="0"/>
        <v>475</v>
      </c>
      <c r="E61">
        <f t="shared" si="1"/>
        <v>0</v>
      </c>
      <c r="F61">
        <f t="shared" si="2"/>
        <v>0</v>
      </c>
    </row>
    <row r="62" spans="2:7">
      <c r="B62">
        <v>58</v>
      </c>
      <c r="C62">
        <f t="shared" si="0"/>
        <v>483.33333333333337</v>
      </c>
      <c r="E62">
        <f t="shared" si="1"/>
        <v>0</v>
      </c>
      <c r="F62">
        <f t="shared" si="2"/>
        <v>0</v>
      </c>
    </row>
    <row r="63" spans="2:7">
      <c r="B63">
        <v>59</v>
      </c>
      <c r="C63">
        <f t="shared" si="0"/>
        <v>491.66666666666663</v>
      </c>
      <c r="E63">
        <f t="shared" si="1"/>
        <v>0</v>
      </c>
      <c r="F63">
        <f t="shared" si="2"/>
        <v>0</v>
      </c>
    </row>
    <row r="64" spans="2:7">
      <c r="B64">
        <v>60</v>
      </c>
      <c r="C64">
        <f t="shared" si="0"/>
        <v>500</v>
      </c>
      <c r="E64">
        <f t="shared" si="1"/>
        <v>0</v>
      </c>
      <c r="F64">
        <f t="shared" si="2"/>
        <v>0</v>
      </c>
    </row>
    <row r="65" spans="2:6">
      <c r="B65">
        <v>61</v>
      </c>
      <c r="C65">
        <f t="shared" si="0"/>
        <v>508.33333333333337</v>
      </c>
      <c r="E65">
        <f t="shared" si="1"/>
        <v>0</v>
      </c>
      <c r="F65">
        <f t="shared" si="2"/>
        <v>0</v>
      </c>
    </row>
    <row r="66" spans="2:6">
      <c r="B66">
        <v>62</v>
      </c>
      <c r="C66">
        <f t="shared" si="0"/>
        <v>516.66666666666663</v>
      </c>
      <c r="E66">
        <f t="shared" si="1"/>
        <v>0</v>
      </c>
      <c r="F66">
        <f t="shared" si="2"/>
        <v>0</v>
      </c>
    </row>
    <row r="67" spans="2:6">
      <c r="B67">
        <v>63</v>
      </c>
      <c r="C67">
        <f t="shared" si="0"/>
        <v>525</v>
      </c>
      <c r="E67">
        <f t="shared" si="1"/>
        <v>0</v>
      </c>
      <c r="F67">
        <f t="shared" si="2"/>
        <v>0</v>
      </c>
    </row>
    <row r="68" spans="2:6">
      <c r="B68">
        <v>64</v>
      </c>
      <c r="C68">
        <f t="shared" si="0"/>
        <v>533.33333333333337</v>
      </c>
      <c r="E68">
        <f t="shared" si="1"/>
        <v>0</v>
      </c>
      <c r="F68">
        <f t="shared" si="2"/>
        <v>0</v>
      </c>
    </row>
    <row r="69" spans="2:6">
      <c r="B69">
        <v>65</v>
      </c>
      <c r="C69">
        <f t="shared" ref="C69:C132" si="3">B69*100/60*5</f>
        <v>541.66666666666663</v>
      </c>
      <c r="E69">
        <f t="shared" ref="E69:E99" si="4">$B$2*10^(-6)*D69/$C$2*7.45*10^(-6)*10^6/$D$2*2*60</f>
        <v>0</v>
      </c>
      <c r="F69">
        <f t="shared" ref="F69:F99" si="5">E69*5</f>
        <v>0</v>
      </c>
    </row>
    <row r="70" spans="2:6">
      <c r="B70">
        <v>66</v>
      </c>
      <c r="C70">
        <f t="shared" si="3"/>
        <v>550</v>
      </c>
      <c r="E70">
        <f t="shared" si="4"/>
        <v>0</v>
      </c>
      <c r="F70">
        <f t="shared" si="5"/>
        <v>0</v>
      </c>
    </row>
    <row r="71" spans="2:6">
      <c r="B71">
        <v>67</v>
      </c>
      <c r="C71">
        <f t="shared" si="3"/>
        <v>558.33333333333337</v>
      </c>
      <c r="E71">
        <f t="shared" si="4"/>
        <v>0</v>
      </c>
      <c r="F71">
        <f t="shared" si="5"/>
        <v>0</v>
      </c>
    </row>
    <row r="72" spans="2:6">
      <c r="B72">
        <v>68</v>
      </c>
      <c r="C72">
        <f t="shared" si="3"/>
        <v>566.66666666666663</v>
      </c>
      <c r="E72">
        <f t="shared" si="4"/>
        <v>0</v>
      </c>
      <c r="F72">
        <f t="shared" si="5"/>
        <v>0</v>
      </c>
    </row>
    <row r="73" spans="2:6">
      <c r="B73">
        <v>69</v>
      </c>
      <c r="C73">
        <f t="shared" si="3"/>
        <v>575</v>
      </c>
      <c r="E73">
        <f t="shared" si="4"/>
        <v>0</v>
      </c>
      <c r="F73">
        <f t="shared" si="5"/>
        <v>0</v>
      </c>
    </row>
    <row r="74" spans="2:6">
      <c r="B74">
        <v>70</v>
      </c>
      <c r="C74">
        <f t="shared" si="3"/>
        <v>583.33333333333337</v>
      </c>
      <c r="E74">
        <f t="shared" si="4"/>
        <v>0</v>
      </c>
      <c r="F74">
        <f t="shared" si="5"/>
        <v>0</v>
      </c>
    </row>
    <row r="75" spans="2:6">
      <c r="B75">
        <v>71</v>
      </c>
      <c r="C75">
        <f t="shared" si="3"/>
        <v>591.66666666666663</v>
      </c>
      <c r="E75">
        <f t="shared" si="4"/>
        <v>0</v>
      </c>
      <c r="F75">
        <f t="shared" si="5"/>
        <v>0</v>
      </c>
    </row>
    <row r="76" spans="2:6">
      <c r="B76">
        <v>72</v>
      </c>
      <c r="C76">
        <f t="shared" si="3"/>
        <v>600</v>
      </c>
      <c r="E76">
        <f t="shared" si="4"/>
        <v>0</v>
      </c>
      <c r="F76">
        <f t="shared" si="5"/>
        <v>0</v>
      </c>
    </row>
    <row r="77" spans="2:6">
      <c r="B77">
        <v>73</v>
      </c>
      <c r="C77">
        <f t="shared" si="3"/>
        <v>608.33333333333337</v>
      </c>
      <c r="E77">
        <f t="shared" si="4"/>
        <v>0</v>
      </c>
      <c r="F77">
        <f t="shared" si="5"/>
        <v>0</v>
      </c>
    </row>
    <row r="78" spans="2:6">
      <c r="B78">
        <v>74</v>
      </c>
      <c r="C78">
        <f t="shared" si="3"/>
        <v>616.66666666666663</v>
      </c>
      <c r="E78">
        <f t="shared" si="4"/>
        <v>0</v>
      </c>
      <c r="F78">
        <f t="shared" si="5"/>
        <v>0</v>
      </c>
    </row>
    <row r="79" spans="2:6">
      <c r="B79">
        <v>75</v>
      </c>
      <c r="C79">
        <f t="shared" si="3"/>
        <v>625</v>
      </c>
      <c r="E79">
        <f t="shared" si="4"/>
        <v>0</v>
      </c>
      <c r="F79">
        <f t="shared" si="5"/>
        <v>0</v>
      </c>
    </row>
    <row r="80" spans="2:6">
      <c r="B80">
        <v>76</v>
      </c>
      <c r="C80">
        <f t="shared" si="3"/>
        <v>633.33333333333337</v>
      </c>
      <c r="E80">
        <f t="shared" si="4"/>
        <v>0</v>
      </c>
      <c r="F80">
        <f t="shared" si="5"/>
        <v>0</v>
      </c>
    </row>
    <row r="81" spans="2:8">
      <c r="B81">
        <v>77</v>
      </c>
      <c r="C81">
        <f t="shared" si="3"/>
        <v>641.66666666666674</v>
      </c>
      <c r="E81">
        <f t="shared" si="4"/>
        <v>0</v>
      </c>
      <c r="F81">
        <f t="shared" si="5"/>
        <v>0</v>
      </c>
    </row>
    <row r="82" spans="2:8">
      <c r="B82">
        <v>78</v>
      </c>
      <c r="C82">
        <f t="shared" si="3"/>
        <v>650</v>
      </c>
      <c r="E82">
        <f t="shared" si="4"/>
        <v>0</v>
      </c>
      <c r="F82">
        <f t="shared" si="5"/>
        <v>0</v>
      </c>
    </row>
    <row r="83" spans="2:8">
      <c r="B83">
        <v>79</v>
      </c>
      <c r="C83">
        <f t="shared" si="3"/>
        <v>658.33333333333326</v>
      </c>
      <c r="E83">
        <f t="shared" si="4"/>
        <v>0</v>
      </c>
      <c r="F83">
        <f t="shared" si="5"/>
        <v>0</v>
      </c>
    </row>
    <row r="84" spans="2:8">
      <c r="B84">
        <v>80</v>
      </c>
      <c r="C84">
        <f t="shared" si="3"/>
        <v>666.66666666666674</v>
      </c>
      <c r="E84">
        <f t="shared" si="4"/>
        <v>0</v>
      </c>
      <c r="F84">
        <f t="shared" si="5"/>
        <v>0</v>
      </c>
    </row>
    <row r="85" spans="2:8">
      <c r="B85">
        <v>81</v>
      </c>
      <c r="C85">
        <f t="shared" si="3"/>
        <v>675</v>
      </c>
      <c r="E85">
        <f t="shared" si="4"/>
        <v>0</v>
      </c>
      <c r="F85">
        <f t="shared" si="5"/>
        <v>0</v>
      </c>
    </row>
    <row r="86" spans="2:8">
      <c r="B86">
        <v>82</v>
      </c>
      <c r="C86">
        <f t="shared" si="3"/>
        <v>683.33333333333326</v>
      </c>
      <c r="E86">
        <f t="shared" si="4"/>
        <v>0</v>
      </c>
      <c r="F86">
        <f t="shared" si="5"/>
        <v>0</v>
      </c>
    </row>
    <row r="87" spans="2:8">
      <c r="B87">
        <v>83</v>
      </c>
      <c r="C87">
        <f t="shared" si="3"/>
        <v>691.66666666666674</v>
      </c>
      <c r="E87">
        <f t="shared" si="4"/>
        <v>0</v>
      </c>
      <c r="F87">
        <f t="shared" si="5"/>
        <v>0</v>
      </c>
    </row>
    <row r="88" spans="2:8">
      <c r="B88">
        <v>84</v>
      </c>
      <c r="C88">
        <f t="shared" si="3"/>
        <v>700</v>
      </c>
      <c r="E88">
        <f t="shared" si="4"/>
        <v>0</v>
      </c>
      <c r="F88">
        <f t="shared" si="5"/>
        <v>0</v>
      </c>
      <c r="H88">
        <v>700</v>
      </c>
    </row>
    <row r="89" spans="2:8">
      <c r="B89">
        <v>85</v>
      </c>
      <c r="C89">
        <f t="shared" si="3"/>
        <v>708.33333333333326</v>
      </c>
      <c r="E89">
        <f t="shared" si="4"/>
        <v>0</v>
      </c>
      <c r="F89">
        <f t="shared" si="5"/>
        <v>0</v>
      </c>
      <c r="H89">
        <v>700</v>
      </c>
    </row>
    <row r="90" spans="2:8">
      <c r="B90">
        <v>86</v>
      </c>
      <c r="C90">
        <f t="shared" si="3"/>
        <v>716.66666666666674</v>
      </c>
      <c r="E90">
        <f t="shared" si="4"/>
        <v>0</v>
      </c>
      <c r="F90">
        <f t="shared" si="5"/>
        <v>0</v>
      </c>
      <c r="H90">
        <v>700</v>
      </c>
    </row>
    <row r="91" spans="2:8">
      <c r="B91">
        <v>87</v>
      </c>
      <c r="C91">
        <f t="shared" si="3"/>
        <v>725</v>
      </c>
      <c r="E91">
        <f t="shared" si="4"/>
        <v>0</v>
      </c>
      <c r="F91">
        <f t="shared" si="5"/>
        <v>0</v>
      </c>
      <c r="H91">
        <v>700</v>
      </c>
    </row>
    <row r="92" spans="2:8">
      <c r="B92">
        <v>88</v>
      </c>
      <c r="C92">
        <f t="shared" si="3"/>
        <v>733.33333333333326</v>
      </c>
      <c r="E92">
        <f t="shared" si="4"/>
        <v>0</v>
      </c>
      <c r="F92">
        <f t="shared" si="5"/>
        <v>0</v>
      </c>
      <c r="H92">
        <v>700</v>
      </c>
    </row>
    <row r="93" spans="2:8">
      <c r="B93">
        <v>89</v>
      </c>
      <c r="C93">
        <f t="shared" si="3"/>
        <v>741.66666666666674</v>
      </c>
      <c r="E93">
        <f t="shared" si="4"/>
        <v>0</v>
      </c>
      <c r="F93">
        <f t="shared" si="5"/>
        <v>0</v>
      </c>
      <c r="H93">
        <v>700</v>
      </c>
    </row>
    <row r="94" spans="2:8">
      <c r="B94">
        <v>90</v>
      </c>
      <c r="C94">
        <f t="shared" si="3"/>
        <v>750</v>
      </c>
      <c r="E94">
        <f t="shared" si="4"/>
        <v>0</v>
      </c>
      <c r="F94">
        <f t="shared" si="5"/>
        <v>0</v>
      </c>
      <c r="H94">
        <v>700</v>
      </c>
    </row>
    <row r="95" spans="2:8">
      <c r="B95">
        <v>91</v>
      </c>
      <c r="C95">
        <f t="shared" si="3"/>
        <v>758.33333333333326</v>
      </c>
      <c r="E95">
        <f t="shared" si="4"/>
        <v>0</v>
      </c>
      <c r="F95">
        <f t="shared" si="5"/>
        <v>0</v>
      </c>
      <c r="H95">
        <v>700</v>
      </c>
    </row>
    <row r="96" spans="2:8">
      <c r="B96">
        <v>92</v>
      </c>
      <c r="C96">
        <f t="shared" si="3"/>
        <v>766.66666666666674</v>
      </c>
      <c r="E96">
        <f t="shared" si="4"/>
        <v>0</v>
      </c>
      <c r="F96">
        <f t="shared" si="5"/>
        <v>0</v>
      </c>
      <c r="H96">
        <v>700</v>
      </c>
    </row>
    <row r="97" spans="2:8">
      <c r="B97">
        <v>93</v>
      </c>
      <c r="C97">
        <f t="shared" si="3"/>
        <v>775</v>
      </c>
      <c r="E97">
        <f t="shared" si="4"/>
        <v>0</v>
      </c>
      <c r="F97">
        <f t="shared" si="5"/>
        <v>0</v>
      </c>
      <c r="H97">
        <v>700</v>
      </c>
    </row>
    <row r="98" spans="2:8">
      <c r="B98">
        <v>94</v>
      </c>
      <c r="C98">
        <f t="shared" si="3"/>
        <v>783.33333333333326</v>
      </c>
      <c r="E98">
        <f t="shared" si="4"/>
        <v>0</v>
      </c>
      <c r="F98">
        <f t="shared" si="5"/>
        <v>0</v>
      </c>
      <c r="H98">
        <v>700</v>
      </c>
    </row>
    <row r="99" spans="2:8">
      <c r="B99">
        <v>95</v>
      </c>
      <c r="C99">
        <f t="shared" si="3"/>
        <v>791.66666666666674</v>
      </c>
      <c r="E99">
        <f t="shared" si="4"/>
        <v>0</v>
      </c>
      <c r="F99">
        <f t="shared" si="5"/>
        <v>0</v>
      </c>
      <c r="H99">
        <v>700</v>
      </c>
    </row>
    <row r="100" spans="2:8">
      <c r="B100">
        <v>96</v>
      </c>
      <c r="C100">
        <f t="shared" si="3"/>
        <v>800</v>
      </c>
      <c r="E100">
        <f t="shared" ref="E100:E133" si="6">$B$2*10^(-6)*D100/$C$2*7.45*10^(-6)*10^6/$D$2*2*60</f>
        <v>0</v>
      </c>
      <c r="F100">
        <f t="shared" ref="F100:F132" si="7">E100*5</f>
        <v>0</v>
      </c>
    </row>
    <row r="101" spans="2:8">
      <c r="B101">
        <v>97</v>
      </c>
      <c r="C101">
        <f t="shared" si="3"/>
        <v>808.33333333333326</v>
      </c>
      <c r="E101">
        <f t="shared" si="6"/>
        <v>0</v>
      </c>
      <c r="F101">
        <f t="shared" si="7"/>
        <v>0</v>
      </c>
    </row>
    <row r="102" spans="2:8">
      <c r="B102">
        <v>98</v>
      </c>
      <c r="C102">
        <f t="shared" si="3"/>
        <v>816.66666666666674</v>
      </c>
      <c r="E102">
        <f t="shared" si="6"/>
        <v>0</v>
      </c>
      <c r="F102">
        <f t="shared" si="7"/>
        <v>0</v>
      </c>
    </row>
    <row r="103" spans="2:8">
      <c r="B103">
        <v>99</v>
      </c>
      <c r="C103">
        <f t="shared" si="3"/>
        <v>825</v>
      </c>
      <c r="E103">
        <f t="shared" si="6"/>
        <v>0</v>
      </c>
      <c r="F103">
        <f t="shared" si="7"/>
        <v>0</v>
      </c>
    </row>
    <row r="104" spans="2:8">
      <c r="B104">
        <v>100</v>
      </c>
      <c r="C104">
        <f t="shared" si="3"/>
        <v>833.33333333333326</v>
      </c>
      <c r="E104">
        <f t="shared" si="6"/>
        <v>0</v>
      </c>
      <c r="F104">
        <f t="shared" si="7"/>
        <v>0</v>
      </c>
    </row>
    <row r="105" spans="2:8">
      <c r="B105">
        <v>101</v>
      </c>
      <c r="C105">
        <f t="shared" si="3"/>
        <v>841.66666666666674</v>
      </c>
      <c r="E105">
        <f t="shared" si="6"/>
        <v>0</v>
      </c>
      <c r="F105">
        <f t="shared" si="7"/>
        <v>0</v>
      </c>
    </row>
    <row r="106" spans="2:8">
      <c r="B106">
        <v>102</v>
      </c>
      <c r="C106">
        <f t="shared" si="3"/>
        <v>850</v>
      </c>
      <c r="E106">
        <f t="shared" si="6"/>
        <v>0</v>
      </c>
      <c r="F106">
        <f t="shared" si="7"/>
        <v>0</v>
      </c>
    </row>
    <row r="107" spans="2:8">
      <c r="B107">
        <v>103</v>
      </c>
      <c r="C107">
        <f t="shared" si="3"/>
        <v>858.33333333333326</v>
      </c>
      <c r="E107">
        <f t="shared" si="6"/>
        <v>0</v>
      </c>
      <c r="F107">
        <f t="shared" si="7"/>
        <v>0</v>
      </c>
    </row>
    <row r="108" spans="2:8">
      <c r="B108">
        <v>104</v>
      </c>
      <c r="C108">
        <f t="shared" si="3"/>
        <v>866.66666666666674</v>
      </c>
      <c r="E108">
        <f t="shared" si="6"/>
        <v>0</v>
      </c>
      <c r="F108">
        <f t="shared" si="7"/>
        <v>0</v>
      </c>
    </row>
    <row r="109" spans="2:8">
      <c r="B109">
        <v>105</v>
      </c>
      <c r="C109">
        <f t="shared" si="3"/>
        <v>875</v>
      </c>
      <c r="E109">
        <f t="shared" si="6"/>
        <v>0</v>
      </c>
      <c r="F109">
        <f t="shared" si="7"/>
        <v>0</v>
      </c>
    </row>
    <row r="110" spans="2:8">
      <c r="B110">
        <v>106</v>
      </c>
      <c r="C110">
        <f t="shared" si="3"/>
        <v>883.33333333333326</v>
      </c>
      <c r="E110">
        <f t="shared" si="6"/>
        <v>0</v>
      </c>
      <c r="F110">
        <f t="shared" si="7"/>
        <v>0</v>
      </c>
    </row>
    <row r="111" spans="2:8">
      <c r="B111">
        <v>107</v>
      </c>
      <c r="C111">
        <f t="shared" si="3"/>
        <v>891.66666666666674</v>
      </c>
      <c r="E111">
        <f t="shared" si="6"/>
        <v>0</v>
      </c>
      <c r="F111">
        <f t="shared" si="7"/>
        <v>0</v>
      </c>
    </row>
    <row r="112" spans="2:8">
      <c r="B112">
        <v>108</v>
      </c>
      <c r="C112">
        <f t="shared" si="3"/>
        <v>900</v>
      </c>
      <c r="E112">
        <f t="shared" si="6"/>
        <v>0</v>
      </c>
      <c r="F112">
        <f t="shared" si="7"/>
        <v>0</v>
      </c>
    </row>
    <row r="113" spans="2:19">
      <c r="B113">
        <v>109</v>
      </c>
      <c r="C113">
        <f t="shared" si="3"/>
        <v>908.33333333333326</v>
      </c>
      <c r="E113">
        <f t="shared" si="6"/>
        <v>0</v>
      </c>
      <c r="F113">
        <f t="shared" si="7"/>
        <v>0</v>
      </c>
    </row>
    <row r="114" spans="2:19">
      <c r="B114">
        <v>110</v>
      </c>
      <c r="C114">
        <f t="shared" si="3"/>
        <v>916.66666666666674</v>
      </c>
      <c r="E114">
        <f t="shared" si="6"/>
        <v>0</v>
      </c>
      <c r="F114">
        <f t="shared" si="7"/>
        <v>0</v>
      </c>
    </row>
    <row r="115" spans="2:19">
      <c r="B115">
        <v>111</v>
      </c>
      <c r="C115">
        <f t="shared" si="3"/>
        <v>925</v>
      </c>
      <c r="E115">
        <f t="shared" si="6"/>
        <v>0</v>
      </c>
      <c r="F115">
        <f t="shared" si="7"/>
        <v>0</v>
      </c>
    </row>
    <row r="116" spans="2:19">
      <c r="B116">
        <v>112</v>
      </c>
      <c r="C116">
        <f t="shared" si="3"/>
        <v>933.33333333333326</v>
      </c>
      <c r="E116">
        <f t="shared" si="6"/>
        <v>0</v>
      </c>
      <c r="F116">
        <f t="shared" si="7"/>
        <v>0</v>
      </c>
    </row>
    <row r="117" spans="2:19">
      <c r="B117">
        <v>113</v>
      </c>
      <c r="C117">
        <f t="shared" si="3"/>
        <v>941.66666666666674</v>
      </c>
      <c r="E117">
        <f t="shared" si="6"/>
        <v>0</v>
      </c>
      <c r="F117">
        <f t="shared" si="7"/>
        <v>0</v>
      </c>
      <c r="S117" s="4"/>
    </row>
    <row r="118" spans="2:19">
      <c r="B118">
        <v>114</v>
      </c>
      <c r="C118">
        <f t="shared" si="3"/>
        <v>950</v>
      </c>
      <c r="E118">
        <f t="shared" si="6"/>
        <v>0</v>
      </c>
      <c r="F118">
        <f t="shared" si="7"/>
        <v>0</v>
      </c>
    </row>
    <row r="119" spans="2:19">
      <c r="B119">
        <v>115</v>
      </c>
      <c r="C119">
        <f t="shared" si="3"/>
        <v>958.33333333333326</v>
      </c>
      <c r="E119">
        <f t="shared" si="6"/>
        <v>0</v>
      </c>
      <c r="F119">
        <f t="shared" si="7"/>
        <v>0</v>
      </c>
    </row>
    <row r="120" spans="2:19">
      <c r="B120">
        <v>116</v>
      </c>
      <c r="C120">
        <f t="shared" si="3"/>
        <v>966.66666666666674</v>
      </c>
      <c r="E120">
        <f t="shared" si="6"/>
        <v>0</v>
      </c>
      <c r="F120">
        <f t="shared" si="7"/>
        <v>0</v>
      </c>
    </row>
    <row r="121" spans="2:19">
      <c r="B121">
        <v>117</v>
      </c>
      <c r="C121">
        <f t="shared" si="3"/>
        <v>975</v>
      </c>
      <c r="E121">
        <f t="shared" si="6"/>
        <v>0</v>
      </c>
      <c r="F121">
        <f t="shared" si="7"/>
        <v>0</v>
      </c>
    </row>
    <row r="122" spans="2:19">
      <c r="B122">
        <v>118</v>
      </c>
      <c r="C122">
        <f t="shared" si="3"/>
        <v>983.33333333333326</v>
      </c>
      <c r="E122">
        <f t="shared" si="6"/>
        <v>0</v>
      </c>
      <c r="F122">
        <f t="shared" si="7"/>
        <v>0</v>
      </c>
    </row>
    <row r="123" spans="2:19">
      <c r="B123">
        <v>119</v>
      </c>
      <c r="C123">
        <f t="shared" si="3"/>
        <v>991.66666666666674</v>
      </c>
      <c r="E123">
        <f t="shared" si="6"/>
        <v>0</v>
      </c>
      <c r="F123">
        <f t="shared" si="7"/>
        <v>0</v>
      </c>
    </row>
    <row r="124" spans="2:19">
      <c r="B124">
        <v>120</v>
      </c>
      <c r="C124">
        <f t="shared" si="3"/>
        <v>1000</v>
      </c>
      <c r="E124">
        <f t="shared" si="6"/>
        <v>0</v>
      </c>
      <c r="F124">
        <f t="shared" si="7"/>
        <v>0</v>
      </c>
    </row>
    <row r="125" spans="2:19">
      <c r="B125">
        <v>121</v>
      </c>
      <c r="C125">
        <f t="shared" si="3"/>
        <v>1008.3333333333333</v>
      </c>
      <c r="E125">
        <f t="shared" si="6"/>
        <v>0</v>
      </c>
      <c r="F125">
        <f t="shared" si="7"/>
        <v>0</v>
      </c>
    </row>
    <row r="126" spans="2:19">
      <c r="B126">
        <v>122</v>
      </c>
      <c r="C126">
        <f t="shared" si="3"/>
        <v>1016.6666666666667</v>
      </c>
      <c r="E126">
        <f t="shared" si="6"/>
        <v>0</v>
      </c>
      <c r="F126">
        <f t="shared" si="7"/>
        <v>0</v>
      </c>
    </row>
    <row r="127" spans="2:19">
      <c r="B127">
        <v>123</v>
      </c>
      <c r="C127">
        <f t="shared" si="3"/>
        <v>1025</v>
      </c>
      <c r="E127">
        <f t="shared" si="6"/>
        <v>0</v>
      </c>
      <c r="F127">
        <f t="shared" si="7"/>
        <v>0</v>
      </c>
    </row>
    <row r="128" spans="2:19">
      <c r="B128">
        <v>124</v>
      </c>
      <c r="C128">
        <f t="shared" si="3"/>
        <v>1033.3333333333333</v>
      </c>
      <c r="E128">
        <f t="shared" si="6"/>
        <v>0</v>
      </c>
      <c r="F128">
        <f t="shared" si="7"/>
        <v>0</v>
      </c>
    </row>
    <row r="129" spans="2:19">
      <c r="B129">
        <v>125</v>
      </c>
      <c r="C129">
        <f t="shared" si="3"/>
        <v>1041.6666666666667</v>
      </c>
      <c r="E129">
        <f t="shared" si="6"/>
        <v>0</v>
      </c>
      <c r="F129">
        <f t="shared" si="7"/>
        <v>0</v>
      </c>
    </row>
    <row r="130" spans="2:19">
      <c r="B130">
        <v>126</v>
      </c>
      <c r="C130">
        <f t="shared" si="3"/>
        <v>1050</v>
      </c>
      <c r="E130">
        <f t="shared" si="6"/>
        <v>0</v>
      </c>
      <c r="F130">
        <f t="shared" si="7"/>
        <v>0</v>
      </c>
      <c r="S130" s="4"/>
    </row>
    <row r="131" spans="2:19">
      <c r="B131">
        <v>127</v>
      </c>
      <c r="C131">
        <f t="shared" si="3"/>
        <v>1058.3333333333333</v>
      </c>
      <c r="E131">
        <f t="shared" si="6"/>
        <v>0</v>
      </c>
      <c r="F131">
        <f t="shared" si="7"/>
        <v>0</v>
      </c>
    </row>
    <row r="132" spans="2:19">
      <c r="B132">
        <v>128</v>
      </c>
      <c r="C132">
        <f t="shared" si="3"/>
        <v>1066.6666666666667</v>
      </c>
      <c r="E132">
        <f t="shared" si="6"/>
        <v>0</v>
      </c>
      <c r="F132">
        <f t="shared" si="7"/>
        <v>0</v>
      </c>
      <c r="S132" s="4"/>
    </row>
    <row r="133" spans="2:19">
      <c r="B133">
        <v>129</v>
      </c>
      <c r="C133">
        <f t="shared" ref="C133:C196" si="8">B133*100/60*5</f>
        <v>1075</v>
      </c>
      <c r="E133">
        <f t="shared" si="6"/>
        <v>0</v>
      </c>
      <c r="F133">
        <f t="shared" ref="F133:F196" si="9">E133*5</f>
        <v>0</v>
      </c>
    </row>
    <row r="134" spans="2:19">
      <c r="B134">
        <v>130</v>
      </c>
      <c r="C134">
        <f t="shared" si="8"/>
        <v>1083.3333333333333</v>
      </c>
      <c r="E134">
        <f t="shared" ref="E134:E197" si="10">$B$2*10^(-6)*D134/$C$2*7.45*10^(-6)*10^6/$D$2*2*60</f>
        <v>0</v>
      </c>
      <c r="F134">
        <f t="shared" si="9"/>
        <v>0</v>
      </c>
      <c r="S134" s="4"/>
    </row>
    <row r="135" spans="2:19">
      <c r="B135">
        <v>131</v>
      </c>
      <c r="C135">
        <f t="shared" si="8"/>
        <v>1091.6666666666667</v>
      </c>
      <c r="E135">
        <f t="shared" si="10"/>
        <v>0</v>
      </c>
      <c r="F135">
        <f t="shared" si="9"/>
        <v>0</v>
      </c>
      <c r="S135" s="4"/>
    </row>
    <row r="136" spans="2:19">
      <c r="B136">
        <v>132</v>
      </c>
      <c r="C136">
        <f t="shared" si="8"/>
        <v>1100</v>
      </c>
      <c r="E136">
        <f t="shared" si="10"/>
        <v>0</v>
      </c>
      <c r="F136">
        <f t="shared" si="9"/>
        <v>0</v>
      </c>
      <c r="S136" s="4"/>
    </row>
    <row r="137" spans="2:19">
      <c r="B137">
        <v>133</v>
      </c>
      <c r="C137">
        <f t="shared" si="8"/>
        <v>1108.3333333333333</v>
      </c>
      <c r="E137">
        <f t="shared" si="10"/>
        <v>0</v>
      </c>
      <c r="F137">
        <f t="shared" si="9"/>
        <v>0</v>
      </c>
    </row>
    <row r="138" spans="2:19">
      <c r="B138">
        <v>134</v>
      </c>
      <c r="C138">
        <f t="shared" si="8"/>
        <v>1116.6666666666667</v>
      </c>
      <c r="E138">
        <f t="shared" si="10"/>
        <v>0</v>
      </c>
      <c r="F138">
        <f t="shared" si="9"/>
        <v>0</v>
      </c>
    </row>
    <row r="139" spans="2:19">
      <c r="B139">
        <v>135</v>
      </c>
      <c r="C139">
        <f t="shared" si="8"/>
        <v>1125</v>
      </c>
      <c r="E139">
        <f t="shared" si="10"/>
        <v>0</v>
      </c>
      <c r="F139">
        <f t="shared" si="9"/>
        <v>0</v>
      </c>
      <c r="S139" s="4"/>
    </row>
    <row r="140" spans="2:19">
      <c r="B140">
        <v>136</v>
      </c>
      <c r="C140">
        <f t="shared" si="8"/>
        <v>1133.3333333333333</v>
      </c>
      <c r="E140">
        <f t="shared" si="10"/>
        <v>0</v>
      </c>
      <c r="F140">
        <f t="shared" si="9"/>
        <v>0</v>
      </c>
      <c r="S140" s="4"/>
    </row>
    <row r="141" spans="2:19">
      <c r="B141">
        <v>137</v>
      </c>
      <c r="C141">
        <f t="shared" si="8"/>
        <v>1141.6666666666667</v>
      </c>
      <c r="E141">
        <f t="shared" si="10"/>
        <v>0</v>
      </c>
      <c r="F141">
        <f t="shared" si="9"/>
        <v>0</v>
      </c>
      <c r="S141" s="4"/>
    </row>
    <row r="142" spans="2:19">
      <c r="B142">
        <v>138</v>
      </c>
      <c r="C142">
        <f t="shared" si="8"/>
        <v>1150</v>
      </c>
      <c r="E142">
        <f t="shared" si="10"/>
        <v>0</v>
      </c>
      <c r="F142">
        <f t="shared" si="9"/>
        <v>0</v>
      </c>
      <c r="S142" s="4"/>
    </row>
    <row r="143" spans="2:19">
      <c r="B143">
        <v>139</v>
      </c>
      <c r="C143">
        <f t="shared" si="8"/>
        <v>1158.3333333333333</v>
      </c>
      <c r="E143">
        <f t="shared" si="10"/>
        <v>0</v>
      </c>
      <c r="F143">
        <f t="shared" si="9"/>
        <v>0</v>
      </c>
      <c r="S143" s="4"/>
    </row>
    <row r="144" spans="2:19">
      <c r="B144">
        <v>140</v>
      </c>
      <c r="C144">
        <f t="shared" si="8"/>
        <v>1166.6666666666667</v>
      </c>
      <c r="E144">
        <f t="shared" si="10"/>
        <v>0</v>
      </c>
      <c r="F144">
        <f t="shared" si="9"/>
        <v>0</v>
      </c>
      <c r="S144" s="4"/>
    </row>
    <row r="145" spans="2:19">
      <c r="B145">
        <v>141</v>
      </c>
      <c r="C145">
        <f t="shared" si="8"/>
        <v>1175</v>
      </c>
      <c r="E145">
        <f t="shared" si="10"/>
        <v>0</v>
      </c>
      <c r="F145">
        <f t="shared" si="9"/>
        <v>0</v>
      </c>
      <c r="S145" s="4"/>
    </row>
    <row r="146" spans="2:19">
      <c r="B146">
        <v>142</v>
      </c>
      <c r="C146">
        <f t="shared" si="8"/>
        <v>1183.3333333333333</v>
      </c>
      <c r="E146">
        <f t="shared" si="10"/>
        <v>0</v>
      </c>
      <c r="F146">
        <f t="shared" si="9"/>
        <v>0</v>
      </c>
      <c r="S146" s="4"/>
    </row>
    <row r="147" spans="2:19">
      <c r="B147">
        <v>143</v>
      </c>
      <c r="C147">
        <f t="shared" si="8"/>
        <v>1191.6666666666667</v>
      </c>
      <c r="E147">
        <f t="shared" si="10"/>
        <v>0</v>
      </c>
      <c r="F147">
        <f t="shared" si="9"/>
        <v>0</v>
      </c>
      <c r="S147" s="4"/>
    </row>
    <row r="148" spans="2:19">
      <c r="B148">
        <v>144</v>
      </c>
      <c r="C148">
        <f t="shared" si="8"/>
        <v>1200</v>
      </c>
      <c r="E148">
        <f t="shared" si="10"/>
        <v>0</v>
      </c>
      <c r="F148">
        <f t="shared" si="9"/>
        <v>0</v>
      </c>
      <c r="S148" s="4"/>
    </row>
    <row r="149" spans="2:19">
      <c r="B149">
        <v>145</v>
      </c>
      <c r="C149">
        <f t="shared" si="8"/>
        <v>1208.3333333333333</v>
      </c>
      <c r="E149">
        <f t="shared" si="10"/>
        <v>0</v>
      </c>
      <c r="F149">
        <f t="shared" si="9"/>
        <v>0</v>
      </c>
      <c r="S149" s="4"/>
    </row>
    <row r="150" spans="2:19">
      <c r="B150">
        <v>146</v>
      </c>
      <c r="C150">
        <f t="shared" si="8"/>
        <v>1216.6666666666667</v>
      </c>
      <c r="E150">
        <f t="shared" si="10"/>
        <v>0</v>
      </c>
      <c r="F150">
        <f t="shared" si="9"/>
        <v>0</v>
      </c>
    </row>
    <row r="151" spans="2:19">
      <c r="B151">
        <v>147</v>
      </c>
      <c r="C151">
        <f t="shared" si="8"/>
        <v>1225</v>
      </c>
      <c r="E151">
        <f t="shared" si="10"/>
        <v>0</v>
      </c>
      <c r="F151">
        <f t="shared" si="9"/>
        <v>0</v>
      </c>
      <c r="S151" s="4"/>
    </row>
    <row r="152" spans="2:19">
      <c r="B152">
        <v>148</v>
      </c>
      <c r="C152">
        <f t="shared" si="8"/>
        <v>1233.3333333333333</v>
      </c>
      <c r="E152">
        <f t="shared" si="10"/>
        <v>0</v>
      </c>
      <c r="F152">
        <f t="shared" si="9"/>
        <v>0</v>
      </c>
      <c r="S152" s="4"/>
    </row>
    <row r="153" spans="2:19">
      <c r="B153">
        <v>149</v>
      </c>
      <c r="C153">
        <f t="shared" si="8"/>
        <v>1241.6666666666667</v>
      </c>
      <c r="E153">
        <f t="shared" si="10"/>
        <v>0</v>
      </c>
      <c r="F153">
        <f t="shared" si="9"/>
        <v>0</v>
      </c>
      <c r="S153" s="4"/>
    </row>
    <row r="154" spans="2:19">
      <c r="B154">
        <v>150</v>
      </c>
      <c r="C154">
        <f t="shared" si="8"/>
        <v>1250</v>
      </c>
      <c r="E154">
        <f t="shared" si="10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10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10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10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10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10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10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10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10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10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si="10"/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si="10"/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0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0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0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0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0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0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0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0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0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0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0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0"/>
        <v>0</v>
      </c>
      <c r="F196">
        <f t="shared" si="9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ref="E198:E204" si="13">$B$2*10^(-6)*D198/$C$2*7.45*10^(-6)*10^6/$D$2*2*60</f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3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3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3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3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3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3"/>
        <v>0</v>
      </c>
      <c r="F204">
        <f t="shared" si="12"/>
        <v>0</v>
      </c>
    </row>
  </sheetData>
  <sheetCalcPr fullCalcOnLoad="1"/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F253"/>
  <sheetViews>
    <sheetView view="pageLayout" workbookViewId="0">
      <selection activeCell="B1" sqref="B1:F1048576"/>
    </sheetView>
  </sheetViews>
  <sheetFormatPr baseColWidth="10" defaultRowHeight="15"/>
  <cols>
    <col min="2" max="3" width="8.625" customWidth="1"/>
    <col min="4" max="4" width="15.5" customWidth="1"/>
    <col min="5" max="5" width="13.125" customWidth="1"/>
    <col min="6" max="6" width="8.625" customWidth="1"/>
  </cols>
  <sheetData>
    <row r="1" spans="2:6">
      <c r="B1" t="s">
        <v>28</v>
      </c>
      <c r="C1" t="s">
        <v>29</v>
      </c>
      <c r="D1" t="s">
        <v>30</v>
      </c>
      <c r="E1" t="s">
        <v>31</v>
      </c>
      <c r="F1" t="s">
        <v>32</v>
      </c>
    </row>
    <row r="2" spans="2:6">
      <c r="B2">
        <v>10.199999999999999</v>
      </c>
      <c r="C2" s="12">
        <v>561</v>
      </c>
      <c r="D2" s="13">
        <v>19.77</v>
      </c>
    </row>
    <row r="3" spans="2:6">
      <c r="C3" t="s">
        <v>33</v>
      </c>
      <c r="D3" t="s">
        <v>34</v>
      </c>
      <c r="E3" t="s">
        <v>35</v>
      </c>
      <c r="F3" t="s">
        <v>36</v>
      </c>
    </row>
    <row r="4" spans="2:6">
      <c r="B4">
        <v>0</v>
      </c>
      <c r="C4">
        <f>B4*100/60*3</f>
        <v>0</v>
      </c>
      <c r="D4" s="4">
        <v>21989.8</v>
      </c>
      <c r="E4">
        <f>$B$2*10^(-6)*D4/$C$2*7.45*10^(-6)*10^6/$D$2*2*60</f>
        <v>1.8079625879431641E-2</v>
      </c>
      <c r="F4">
        <f>E4*3</f>
        <v>5.4238877638294922E-2</v>
      </c>
    </row>
    <row r="5" spans="2:6">
      <c r="B5">
        <v>1</v>
      </c>
      <c r="C5">
        <f t="shared" ref="C5:C68" si="0">B5*100/60*3</f>
        <v>5</v>
      </c>
      <c r="D5">
        <v>3463</v>
      </c>
      <c r="E5">
        <f>$B$2*10^(-6)*D5/$C$2*7.45*10^(-6)*10^6/$D$2*2*60</f>
        <v>2.8472175472478954E-3</v>
      </c>
      <c r="F5">
        <f t="shared" ref="F5:F68" si="1">E5*3</f>
        <v>8.5416526417436862E-3</v>
      </c>
    </row>
    <row r="6" spans="2:6">
      <c r="B6">
        <v>2</v>
      </c>
      <c r="C6">
        <f t="shared" si="0"/>
        <v>10</v>
      </c>
      <c r="D6">
        <v>3134.2</v>
      </c>
      <c r="E6">
        <f t="shared" ref="E6:E69" si="2">$B$2*10^(-6)*D6/$C$2*7.45*10^(-6)*10^6/$D$2*2*60</f>
        <v>2.576883983997792E-3</v>
      </c>
      <c r="F6">
        <f t="shared" si="1"/>
        <v>7.7306519519933763E-3</v>
      </c>
    </row>
    <row r="7" spans="2:6">
      <c r="B7">
        <v>3</v>
      </c>
      <c r="C7">
        <f t="shared" si="0"/>
        <v>15</v>
      </c>
      <c r="D7">
        <v>2830.8</v>
      </c>
      <c r="E7">
        <f t="shared" si="2"/>
        <v>2.3274338529452338E-3</v>
      </c>
      <c r="F7">
        <f t="shared" si="1"/>
        <v>6.9823015588357015E-3</v>
      </c>
    </row>
    <row r="8" spans="2:6">
      <c r="B8">
        <v>4</v>
      </c>
      <c r="C8">
        <f t="shared" si="0"/>
        <v>20</v>
      </c>
      <c r="D8">
        <v>2630.5</v>
      </c>
      <c r="E8">
        <f t="shared" si="2"/>
        <v>2.1627507242378253E-3</v>
      </c>
      <c r="F8">
        <f t="shared" si="1"/>
        <v>6.4882521727134754E-3</v>
      </c>
    </row>
    <row r="9" spans="2:6">
      <c r="B9">
        <v>5</v>
      </c>
      <c r="C9">
        <f t="shared" si="0"/>
        <v>25</v>
      </c>
      <c r="D9">
        <v>2554.1999999999998</v>
      </c>
      <c r="E9">
        <f t="shared" si="2"/>
        <v>2.1000182094081938E-3</v>
      </c>
      <c r="F9">
        <f t="shared" si="1"/>
        <v>6.3000546282245811E-3</v>
      </c>
    </row>
    <row r="10" spans="2:6">
      <c r="B10">
        <v>6</v>
      </c>
      <c r="C10">
        <f t="shared" si="0"/>
        <v>30</v>
      </c>
      <c r="D10">
        <v>2579.4</v>
      </c>
      <c r="E10">
        <f t="shared" si="2"/>
        <v>2.1207372051317416E-3</v>
      </c>
      <c r="F10">
        <f t="shared" si="1"/>
        <v>6.3622116153952248E-3</v>
      </c>
    </row>
    <row r="11" spans="2:6">
      <c r="B11">
        <v>7</v>
      </c>
      <c r="C11">
        <f t="shared" si="0"/>
        <v>35</v>
      </c>
      <c r="D11">
        <v>2610.1999999999998</v>
      </c>
      <c r="E11">
        <f t="shared" si="2"/>
        <v>2.1460604221271895E-3</v>
      </c>
      <c r="F11">
        <f t="shared" si="1"/>
        <v>6.438181266381569E-3</v>
      </c>
    </row>
    <row r="12" spans="2:6">
      <c r="B12">
        <v>8</v>
      </c>
      <c r="C12">
        <f t="shared" si="0"/>
        <v>40</v>
      </c>
      <c r="D12">
        <v>2679.3</v>
      </c>
      <c r="E12">
        <f t="shared" si="2"/>
        <v>2.2028732238929508E-3</v>
      </c>
      <c r="F12">
        <f t="shared" si="1"/>
        <v>6.6086196716788528E-3</v>
      </c>
    </row>
    <row r="13" spans="2:6">
      <c r="B13">
        <v>9</v>
      </c>
      <c r="C13">
        <f t="shared" si="0"/>
        <v>45</v>
      </c>
      <c r="D13">
        <v>2800.5</v>
      </c>
      <c r="E13">
        <f t="shared" si="2"/>
        <v>2.3025217271347765E-3</v>
      </c>
      <c r="F13">
        <f t="shared" si="1"/>
        <v>6.90756518140433E-3</v>
      </c>
    </row>
    <row r="14" spans="2:6">
      <c r="B14">
        <v>10</v>
      </c>
      <c r="C14">
        <f t="shared" si="0"/>
        <v>50</v>
      </c>
      <c r="D14">
        <v>3062</v>
      </c>
      <c r="E14">
        <f t="shared" si="2"/>
        <v>2.5175224168850876E-3</v>
      </c>
      <c r="F14">
        <f t="shared" si="1"/>
        <v>7.5525672506552627E-3</v>
      </c>
    </row>
    <row r="15" spans="2:6">
      <c r="B15">
        <v>11</v>
      </c>
      <c r="C15">
        <f t="shared" si="0"/>
        <v>55</v>
      </c>
      <c r="D15">
        <v>3969.8</v>
      </c>
      <c r="E15">
        <f t="shared" si="2"/>
        <v>3.2638995723548074E-3</v>
      </c>
      <c r="F15">
        <f t="shared" si="1"/>
        <v>9.7916987170644232E-3</v>
      </c>
    </row>
    <row r="16" spans="2:6">
      <c r="B16">
        <v>12</v>
      </c>
      <c r="C16">
        <f t="shared" si="0"/>
        <v>60</v>
      </c>
      <c r="D16">
        <v>5786.2</v>
      </c>
      <c r="E16">
        <f t="shared" si="2"/>
        <v>4.7573116291902322E-3</v>
      </c>
      <c r="F16">
        <f t="shared" si="1"/>
        <v>1.4271934887570698E-2</v>
      </c>
    </row>
    <row r="17" spans="2:6">
      <c r="B17">
        <v>13</v>
      </c>
      <c r="C17">
        <f t="shared" si="0"/>
        <v>65</v>
      </c>
      <c r="D17">
        <v>8289.7999999999993</v>
      </c>
      <c r="E17">
        <f t="shared" si="2"/>
        <v>6.815727410677333E-3</v>
      </c>
      <c r="F17">
        <f t="shared" si="1"/>
        <v>2.0447182232031999E-2</v>
      </c>
    </row>
    <row r="18" spans="2:6">
      <c r="B18">
        <v>14</v>
      </c>
      <c r="C18">
        <f t="shared" si="0"/>
        <v>70</v>
      </c>
      <c r="D18">
        <v>11887.7</v>
      </c>
      <c r="E18">
        <f t="shared" si="2"/>
        <v>9.7738573596358128E-3</v>
      </c>
      <c r="F18">
        <f t="shared" si="1"/>
        <v>2.932157207890744E-2</v>
      </c>
    </row>
    <row r="19" spans="2:6">
      <c r="B19">
        <v>15</v>
      </c>
      <c r="C19">
        <f t="shared" si="0"/>
        <v>75</v>
      </c>
      <c r="D19">
        <v>16003.7</v>
      </c>
      <c r="E19">
        <f t="shared" si="2"/>
        <v>1.3157959994481997E-2</v>
      </c>
      <c r="F19">
        <f t="shared" si="1"/>
        <v>3.9473879983445995E-2</v>
      </c>
    </row>
    <row r="20" spans="2:6">
      <c r="B20">
        <v>16</v>
      </c>
      <c r="C20">
        <f t="shared" si="0"/>
        <v>80</v>
      </c>
      <c r="D20">
        <v>20107.599999999999</v>
      </c>
      <c r="E20">
        <f>$B$2*10^(-6)*D20/$C$2*7.45*10^(-6)*10^6/$D$2*2*60</f>
        <v>1.6532114222651394E-2</v>
      </c>
      <c r="F20">
        <f t="shared" si="1"/>
        <v>4.959634266795418E-2</v>
      </c>
    </row>
    <row r="21" spans="2:6">
      <c r="B21">
        <v>17</v>
      </c>
      <c r="C21">
        <f t="shared" si="0"/>
        <v>85</v>
      </c>
      <c r="D21">
        <v>23790.400000000001</v>
      </c>
      <c r="E21">
        <f t="shared" si="2"/>
        <v>1.9560047454821358E-2</v>
      </c>
      <c r="F21">
        <f t="shared" si="1"/>
        <v>5.8680142364464075E-2</v>
      </c>
    </row>
    <row r="22" spans="2:6">
      <c r="B22">
        <v>18</v>
      </c>
      <c r="C22">
        <f t="shared" si="0"/>
        <v>90</v>
      </c>
      <c r="D22">
        <v>26644</v>
      </c>
      <c r="E22">
        <f t="shared" si="2"/>
        <v>2.190622706580218E-2</v>
      </c>
      <c r="F22">
        <f t="shared" si="1"/>
        <v>6.5718681197406537E-2</v>
      </c>
    </row>
    <row r="23" spans="2:6">
      <c r="B23">
        <v>19</v>
      </c>
      <c r="C23">
        <f t="shared" si="0"/>
        <v>95</v>
      </c>
      <c r="D23">
        <v>28559</v>
      </c>
      <c r="E23">
        <f>$B$2*10^(-6)*D23/$C$2*7.45*10^(-6)*10^6/$D$2*2*60</f>
        <v>2.3480706304317835E-2</v>
      </c>
      <c r="F23">
        <f t="shared" si="1"/>
        <v>7.0442118912953502E-2</v>
      </c>
    </row>
    <row r="24" spans="2:6">
      <c r="B24">
        <v>20</v>
      </c>
      <c r="C24">
        <f t="shared" si="0"/>
        <v>100</v>
      </c>
      <c r="D24">
        <f>D23/2+D25/2</f>
        <v>29302.799999999999</v>
      </c>
      <c r="E24">
        <f>$B$2*10^(-6)*D24/$C$2*7.45*10^(-6)*10^6/$D$2*2*60</f>
        <v>2.4092245551110496E-2</v>
      </c>
      <c r="F24">
        <f t="shared" si="1"/>
        <v>7.227673665333148E-2</v>
      </c>
    </row>
    <row r="25" spans="2:6">
      <c r="B25">
        <v>21</v>
      </c>
      <c r="C25">
        <f t="shared" si="0"/>
        <v>105</v>
      </c>
      <c r="D25">
        <v>30046.6</v>
      </c>
      <c r="E25">
        <f t="shared" si="2"/>
        <v>2.4703784797903153E-2</v>
      </c>
      <c r="F25">
        <f t="shared" si="1"/>
        <v>7.4111354393709458E-2</v>
      </c>
    </row>
    <row r="26" spans="2:6">
      <c r="B26">
        <v>22</v>
      </c>
      <c r="C26">
        <f t="shared" si="0"/>
        <v>110</v>
      </c>
      <c r="D26">
        <v>29458.9</v>
      </c>
      <c r="E26">
        <f t="shared" si="2"/>
        <v>2.4220588219064702E-2</v>
      </c>
      <c r="F26">
        <f t="shared" si="1"/>
        <v>7.2661764657194108E-2</v>
      </c>
    </row>
    <row r="27" spans="2:6">
      <c r="B27">
        <v>23</v>
      </c>
      <c r="C27">
        <f t="shared" si="0"/>
        <v>115</v>
      </c>
      <c r="D27">
        <v>28641.1</v>
      </c>
      <c r="E27">
        <f t="shared" si="2"/>
        <v>2.3548207476893367E-2</v>
      </c>
      <c r="F27">
        <f t="shared" si="1"/>
        <v>7.0644622430680093E-2</v>
      </c>
    </row>
    <row r="28" spans="2:6">
      <c r="B28">
        <v>24</v>
      </c>
      <c r="C28">
        <f t="shared" si="0"/>
        <v>120</v>
      </c>
      <c r="D28">
        <v>27795.599999999999</v>
      </c>
      <c r="E28">
        <f t="shared" si="2"/>
        <v>2.2853052283073529E-2</v>
      </c>
      <c r="F28">
        <f t="shared" si="1"/>
        <v>6.8559156849220593E-2</v>
      </c>
    </row>
    <row r="29" spans="2:6">
      <c r="B29">
        <v>25</v>
      </c>
      <c r="C29">
        <f t="shared" si="0"/>
        <v>125</v>
      </c>
      <c r="D29">
        <v>26750.5</v>
      </c>
      <c r="E29">
        <f t="shared" si="2"/>
        <v>2.1993789488205268E-2</v>
      </c>
      <c r="F29">
        <f t="shared" si="1"/>
        <v>6.5981368464615803E-2</v>
      </c>
    </row>
    <row r="30" spans="2:6">
      <c r="B30">
        <v>26</v>
      </c>
      <c r="C30">
        <f t="shared" si="0"/>
        <v>130</v>
      </c>
      <c r="D30">
        <v>25600.3</v>
      </c>
      <c r="E30">
        <f t="shared" si="2"/>
        <v>2.1048115326251896E-2</v>
      </c>
      <c r="F30">
        <f t="shared" si="1"/>
        <v>6.3144345978755692E-2</v>
      </c>
    </row>
    <row r="31" spans="2:6">
      <c r="B31">
        <v>27</v>
      </c>
      <c r="C31">
        <f t="shared" si="0"/>
        <v>135</v>
      </c>
      <c r="D31" s="4">
        <v>24328.3</v>
      </c>
      <c r="E31">
        <f t="shared" si="2"/>
        <v>2.0002299351634705E-2</v>
      </c>
      <c r="F31">
        <f t="shared" si="1"/>
        <v>6.0006898054904112E-2</v>
      </c>
    </row>
    <row r="32" spans="2:6">
      <c r="B32">
        <v>28</v>
      </c>
      <c r="C32">
        <f t="shared" si="0"/>
        <v>140</v>
      </c>
      <c r="D32">
        <v>23033.3</v>
      </c>
      <c r="E32">
        <f t="shared" si="2"/>
        <v>1.8937573182507928E-2</v>
      </c>
      <c r="F32">
        <f t="shared" si="1"/>
        <v>5.6812719547523788E-2</v>
      </c>
    </row>
    <row r="33" spans="2:6">
      <c r="B33">
        <v>29</v>
      </c>
      <c r="C33">
        <f t="shared" si="0"/>
        <v>145</v>
      </c>
      <c r="D33">
        <v>21757.599999999999</v>
      </c>
      <c r="E33">
        <f t="shared" si="2"/>
        <v>1.7888715133121808E-2</v>
      </c>
      <c r="F33">
        <f t="shared" si="1"/>
        <v>5.3666145399365428E-2</v>
      </c>
    </row>
    <row r="34" spans="2:6">
      <c r="B34">
        <v>30</v>
      </c>
      <c r="C34">
        <f t="shared" si="0"/>
        <v>150</v>
      </c>
      <c r="D34">
        <v>20557.7</v>
      </c>
      <c r="E34">
        <f t="shared" si="2"/>
        <v>1.6902178507380329E-2</v>
      </c>
      <c r="F34">
        <f t="shared" si="1"/>
        <v>5.0706535522140987E-2</v>
      </c>
    </row>
    <row r="35" spans="2:6">
      <c r="B35" s="5">
        <v>31</v>
      </c>
      <c r="C35">
        <f t="shared" si="0"/>
        <v>155</v>
      </c>
      <c r="D35">
        <v>19426.7</v>
      </c>
      <c r="E35">
        <f t="shared" si="2"/>
        <v>1.5972290246930611E-2</v>
      </c>
      <c r="F35">
        <f t="shared" si="1"/>
        <v>4.7916870740791831E-2</v>
      </c>
    </row>
    <row r="36" spans="2:6">
      <c r="B36" s="5">
        <v>32</v>
      </c>
      <c r="C36" s="5">
        <f t="shared" si="0"/>
        <v>160</v>
      </c>
      <c r="D36">
        <v>18407.7</v>
      </c>
      <c r="E36">
        <f t="shared" si="2"/>
        <v>1.5134486411918882E-2</v>
      </c>
      <c r="F36">
        <f t="shared" si="1"/>
        <v>4.5403459235756644E-2</v>
      </c>
    </row>
    <row r="37" spans="2:6">
      <c r="B37">
        <v>33</v>
      </c>
      <c r="C37">
        <f t="shared" si="0"/>
        <v>165</v>
      </c>
      <c r="D37">
        <v>17490.8</v>
      </c>
      <c r="E37">
        <f t="shared" si="2"/>
        <v>1.4380627396882327E-2</v>
      </c>
      <c r="F37">
        <f t="shared" si="1"/>
        <v>4.3141882190646984E-2</v>
      </c>
    </row>
    <row r="38" spans="2:6">
      <c r="B38">
        <v>34</v>
      </c>
      <c r="C38">
        <f t="shared" si="0"/>
        <v>170</v>
      </c>
      <c r="D38">
        <v>16600.099999999999</v>
      </c>
      <c r="E38">
        <f t="shared" si="2"/>
        <v>1.3648309559939301E-2</v>
      </c>
      <c r="F38">
        <f t="shared" si="1"/>
        <v>4.0944928679817902E-2</v>
      </c>
    </row>
    <row r="39" spans="2:6">
      <c r="B39">
        <v>35</v>
      </c>
      <c r="C39">
        <f t="shared" si="0"/>
        <v>175</v>
      </c>
      <c r="D39">
        <v>15791.1</v>
      </c>
      <c r="E39">
        <f t="shared" si="2"/>
        <v>1.2983164022623809E-2</v>
      </c>
      <c r="F39">
        <f t="shared" si="1"/>
        <v>3.8949492067871426E-2</v>
      </c>
    </row>
    <row r="40" spans="2:6">
      <c r="B40">
        <v>36</v>
      </c>
      <c r="C40">
        <f t="shared" si="0"/>
        <v>180</v>
      </c>
      <c r="D40">
        <v>14987.4</v>
      </c>
      <c r="E40">
        <f t="shared" si="2"/>
        <v>1.2322376051869224E-2</v>
      </c>
      <c r="F40">
        <f t="shared" si="1"/>
        <v>3.6967128155607668E-2</v>
      </c>
    </row>
    <row r="41" spans="2:6">
      <c r="B41">
        <v>37</v>
      </c>
      <c r="C41">
        <f t="shared" si="0"/>
        <v>185</v>
      </c>
      <c r="D41" s="4">
        <v>14229.1</v>
      </c>
      <c r="E41">
        <f t="shared" si="2"/>
        <v>1.1698915160711821E-2</v>
      </c>
      <c r="F41">
        <f t="shared" si="1"/>
        <v>3.5096745482135462E-2</v>
      </c>
    </row>
    <row r="42" spans="2:6">
      <c r="B42">
        <v>38</v>
      </c>
      <c r="C42">
        <f t="shared" si="0"/>
        <v>190</v>
      </c>
      <c r="D42" s="4">
        <v>13476.8</v>
      </c>
      <c r="E42">
        <f t="shared" si="2"/>
        <v>1.1080387363774312E-2</v>
      </c>
      <c r="F42">
        <f t="shared" si="1"/>
        <v>3.3241162091322933E-2</v>
      </c>
    </row>
    <row r="43" spans="2:6">
      <c r="B43">
        <v>39</v>
      </c>
      <c r="C43">
        <f t="shared" si="0"/>
        <v>195</v>
      </c>
      <c r="D43">
        <v>12567</v>
      </c>
      <c r="E43">
        <f t="shared" si="2"/>
        <v>1.0332365843564627E-2</v>
      </c>
      <c r="F43">
        <f t="shared" si="1"/>
        <v>3.0997097530693882E-2</v>
      </c>
    </row>
    <row r="44" spans="2:6">
      <c r="B44">
        <v>40</v>
      </c>
      <c r="C44">
        <f t="shared" si="0"/>
        <v>200</v>
      </c>
      <c r="D44">
        <f>D43/2+D45/2</f>
        <v>11651.45</v>
      </c>
      <c r="E44">
        <f t="shared" si="2"/>
        <v>9.5796167747275486E-3</v>
      </c>
      <c r="F44">
        <f t="shared" si="1"/>
        <v>2.8738850324182646E-2</v>
      </c>
    </row>
    <row r="45" spans="2:6">
      <c r="B45">
        <v>41</v>
      </c>
      <c r="C45">
        <f t="shared" si="0"/>
        <v>205</v>
      </c>
      <c r="D45">
        <v>10735.9</v>
      </c>
      <c r="E45">
        <f t="shared" si="2"/>
        <v>8.8268677058904645E-3</v>
      </c>
      <c r="F45">
        <f t="shared" si="1"/>
        <v>2.6480603117671392E-2</v>
      </c>
    </row>
    <row r="46" spans="2:6">
      <c r="B46">
        <v>42</v>
      </c>
      <c r="C46">
        <f t="shared" si="0"/>
        <v>210</v>
      </c>
      <c r="D46" s="4">
        <v>9864.9</v>
      </c>
      <c r="E46">
        <f t="shared" si="2"/>
        <v>8.1107468616360874E-3</v>
      </c>
      <c r="F46">
        <f t="shared" si="1"/>
        <v>2.4332240584908262E-2</v>
      </c>
    </row>
    <row r="47" spans="2:6">
      <c r="B47">
        <v>43</v>
      </c>
      <c r="C47">
        <f t="shared" si="0"/>
        <v>215</v>
      </c>
      <c r="D47">
        <v>9005.7999999999993</v>
      </c>
      <c r="E47">
        <f t="shared" si="2"/>
        <v>7.4044099875844932E-3</v>
      </c>
      <c r="F47">
        <f t="shared" si="1"/>
        <v>2.2213229962753479E-2</v>
      </c>
    </row>
    <row r="48" spans="2:6">
      <c r="B48">
        <v>44</v>
      </c>
      <c r="C48">
        <f t="shared" si="0"/>
        <v>220</v>
      </c>
      <c r="D48" s="4">
        <v>8137.7</v>
      </c>
      <c r="E48">
        <f t="shared" si="2"/>
        <v>6.6906734722030625E-3</v>
      </c>
      <c r="F48">
        <f t="shared" si="1"/>
        <v>2.0072020416609188E-2</v>
      </c>
    </row>
    <row r="49" spans="2:6">
      <c r="B49">
        <v>45</v>
      </c>
      <c r="C49">
        <f t="shared" si="0"/>
        <v>225</v>
      </c>
      <c r="D49">
        <v>7267.5</v>
      </c>
      <c r="E49">
        <f t="shared" si="2"/>
        <v>5.9752103738446669E-3</v>
      </c>
      <c r="F49">
        <f t="shared" si="1"/>
        <v>1.7925631121534003E-2</v>
      </c>
    </row>
    <row r="50" spans="2:6">
      <c r="B50">
        <v>46</v>
      </c>
      <c r="C50">
        <f t="shared" si="0"/>
        <v>230</v>
      </c>
      <c r="D50">
        <v>6501.8</v>
      </c>
      <c r="E50">
        <f t="shared" si="2"/>
        <v>5.345665333149399E-3</v>
      </c>
      <c r="F50">
        <f t="shared" si="1"/>
        <v>1.6036995999448196E-2</v>
      </c>
    </row>
    <row r="51" spans="2:6">
      <c r="B51">
        <v>47</v>
      </c>
      <c r="C51">
        <f t="shared" si="0"/>
        <v>235</v>
      </c>
      <c r="D51">
        <v>5687.9</v>
      </c>
      <c r="E51">
        <f t="shared" si="2"/>
        <v>4.6764911022209952E-3</v>
      </c>
      <c r="F51">
        <f t="shared" si="1"/>
        <v>1.4029473306662986E-2</v>
      </c>
    </row>
    <row r="52" spans="2:6">
      <c r="B52">
        <v>48</v>
      </c>
      <c r="C52">
        <f t="shared" si="0"/>
        <v>240</v>
      </c>
      <c r="D52">
        <v>4952.3</v>
      </c>
      <c r="E52">
        <f t="shared" si="2"/>
        <v>4.0716937508621879E-3</v>
      </c>
      <c r="F52">
        <f t="shared" si="1"/>
        <v>1.2215081252586564E-2</v>
      </c>
    </row>
    <row r="53" spans="2:6">
      <c r="B53">
        <v>49</v>
      </c>
      <c r="C53">
        <f t="shared" si="0"/>
        <v>245</v>
      </c>
      <c r="D53">
        <v>4258.3</v>
      </c>
      <c r="E53">
        <f t="shared" si="2"/>
        <v>3.5010991860946338E-3</v>
      </c>
      <c r="F53">
        <f t="shared" si="1"/>
        <v>1.0503297558283902E-2</v>
      </c>
    </row>
    <row r="54" spans="2:6">
      <c r="B54">
        <v>50</v>
      </c>
      <c r="C54">
        <f t="shared" si="0"/>
        <v>250</v>
      </c>
      <c r="D54">
        <v>3637.8</v>
      </c>
      <c r="E54">
        <f t="shared" si="2"/>
        <v>2.990935025520761E-3</v>
      </c>
      <c r="F54">
        <f t="shared" si="1"/>
        <v>8.9728050765622829E-3</v>
      </c>
    </row>
    <row r="55" spans="2:6">
      <c r="B55">
        <v>51</v>
      </c>
      <c r="C55">
        <f t="shared" si="0"/>
        <v>255</v>
      </c>
      <c r="D55">
        <v>3021.4</v>
      </c>
      <c r="E55">
        <f t="shared" si="2"/>
        <v>2.4841418126638152E-3</v>
      </c>
      <c r="F55">
        <f t="shared" si="1"/>
        <v>7.4524254379914456E-3</v>
      </c>
    </row>
    <row r="56" spans="2:6">
      <c r="B56">
        <v>52</v>
      </c>
      <c r="C56">
        <f t="shared" si="0"/>
        <v>260</v>
      </c>
      <c r="D56">
        <v>2454.8000000000002</v>
      </c>
      <c r="E56">
        <f t="shared" si="2"/>
        <v>2.018293281831977E-3</v>
      </c>
      <c r="F56">
        <f t="shared" si="1"/>
        <v>6.0548798454959311E-3</v>
      </c>
    </row>
    <row r="57" spans="2:6">
      <c r="B57">
        <v>53</v>
      </c>
      <c r="C57">
        <f t="shared" si="0"/>
        <v>265</v>
      </c>
      <c r="D57">
        <v>1976.2</v>
      </c>
      <c r="E57">
        <f t="shared" si="2"/>
        <v>1.6247967995585597E-3</v>
      </c>
      <c r="F57">
        <f t="shared" si="1"/>
        <v>4.8743903986756794E-3</v>
      </c>
    </row>
    <row r="58" spans="2:6">
      <c r="B58">
        <v>54</v>
      </c>
      <c r="C58">
        <f t="shared" si="0"/>
        <v>270</v>
      </c>
      <c r="D58">
        <v>1580.6</v>
      </c>
      <c r="E58">
        <f t="shared" si="2"/>
        <v>1.2995414539936541E-3</v>
      </c>
      <c r="F58">
        <f t="shared" si="1"/>
        <v>3.8986243619809624E-3</v>
      </c>
    </row>
    <row r="59" spans="2:6">
      <c r="B59">
        <v>55</v>
      </c>
      <c r="C59">
        <f t="shared" si="0"/>
        <v>275</v>
      </c>
      <c r="D59">
        <v>1263</v>
      </c>
      <c r="E59">
        <f t="shared" si="2"/>
        <v>1.0384163332873499E-3</v>
      </c>
      <c r="F59">
        <f t="shared" si="1"/>
        <v>3.1152489998620496E-3</v>
      </c>
    </row>
    <row r="60" spans="2:6">
      <c r="B60">
        <v>56</v>
      </c>
      <c r="C60">
        <f t="shared" si="0"/>
        <v>280</v>
      </c>
      <c r="D60">
        <v>1036.2</v>
      </c>
      <c r="E60">
        <f t="shared" si="2"/>
        <v>8.519453717754172E-4</v>
      </c>
      <c r="F60">
        <f t="shared" si="1"/>
        <v>2.5558361153262517E-3</v>
      </c>
    </row>
    <row r="61" spans="2:6">
      <c r="B61">
        <v>57</v>
      </c>
      <c r="C61">
        <f t="shared" si="0"/>
        <v>285</v>
      </c>
      <c r="D61">
        <v>857.8</v>
      </c>
      <c r="E61">
        <f t="shared" si="2"/>
        <v>7.0526803697061645E-4</v>
      </c>
      <c r="F61">
        <f t="shared" si="1"/>
        <v>2.1158041109118494E-3</v>
      </c>
    </row>
    <row r="62" spans="2:6">
      <c r="B62">
        <v>58</v>
      </c>
      <c r="C62">
        <f t="shared" si="0"/>
        <v>290</v>
      </c>
      <c r="D62">
        <v>715.3</v>
      </c>
      <c r="E62">
        <f t="shared" si="2"/>
        <v>5.881070492481722E-4</v>
      </c>
      <c r="F62">
        <f t="shared" si="1"/>
        <v>1.7643211477445166E-3</v>
      </c>
    </row>
    <row r="63" spans="2:6">
      <c r="B63">
        <v>59</v>
      </c>
      <c r="C63">
        <f t="shared" si="0"/>
        <v>295</v>
      </c>
      <c r="D63">
        <v>620.70000000000005</v>
      </c>
      <c r="E63">
        <f t="shared" si="2"/>
        <v>5.1032859704786861E-4</v>
      </c>
      <c r="F63">
        <f t="shared" si="1"/>
        <v>1.5309857911436058E-3</v>
      </c>
    </row>
    <row r="64" spans="2:6">
      <c r="B64">
        <v>60</v>
      </c>
      <c r="C64">
        <f t="shared" si="0"/>
        <v>300</v>
      </c>
      <c r="D64">
        <f>D63/2+D65/2</f>
        <v>556.15000000000009</v>
      </c>
      <c r="E64">
        <f t="shared" si="2"/>
        <v>4.5725672506552624E-4</v>
      </c>
      <c r="F64">
        <f t="shared" si="1"/>
        <v>1.3717701751965786E-3</v>
      </c>
    </row>
    <row r="65" spans="2:6">
      <c r="B65">
        <v>61</v>
      </c>
      <c r="C65">
        <f t="shared" si="0"/>
        <v>305</v>
      </c>
      <c r="D65">
        <v>491.6</v>
      </c>
      <c r="E65">
        <f t="shared" si="2"/>
        <v>4.0418485308318388E-4</v>
      </c>
      <c r="F65">
        <f t="shared" si="1"/>
        <v>1.2125545592495516E-3</v>
      </c>
    </row>
    <row r="66" spans="2:6">
      <c r="B66">
        <v>62</v>
      </c>
      <c r="C66">
        <f t="shared" si="0"/>
        <v>310</v>
      </c>
      <c r="D66">
        <v>458.9</v>
      </c>
      <c r="E66">
        <f t="shared" si="2"/>
        <v>3.7729948958477023E-4</v>
      </c>
      <c r="F66">
        <f t="shared" si="1"/>
        <v>1.1318984687543106E-3</v>
      </c>
    </row>
    <row r="67" spans="2:6">
      <c r="B67">
        <v>63</v>
      </c>
      <c r="C67">
        <f t="shared" si="0"/>
        <v>315</v>
      </c>
      <c r="D67">
        <v>428.3</v>
      </c>
      <c r="E67">
        <f t="shared" si="2"/>
        <v>3.521407090633191E-4</v>
      </c>
      <c r="F67">
        <f t="shared" si="1"/>
        <v>1.0564221271899574E-3</v>
      </c>
    </row>
    <row r="68" spans="2:6">
      <c r="B68">
        <v>64</v>
      </c>
      <c r="C68">
        <f t="shared" si="0"/>
        <v>320</v>
      </c>
      <c r="D68">
        <v>433</v>
      </c>
      <c r="E68">
        <f t="shared" si="2"/>
        <v>3.560049662022348E-4</v>
      </c>
      <c r="F68">
        <f t="shared" si="1"/>
        <v>1.0680148986067044E-3</v>
      </c>
    </row>
    <row r="69" spans="2:6">
      <c r="B69">
        <v>65</v>
      </c>
      <c r="C69">
        <f t="shared" ref="C69:C132" si="3">B69*100/60*3</f>
        <v>325</v>
      </c>
      <c r="D69">
        <v>387.5</v>
      </c>
      <c r="E69">
        <f t="shared" si="2"/>
        <v>3.1859566836805071E-4</v>
      </c>
      <c r="F69">
        <f t="shared" ref="F69:F132" si="4">E69*3</f>
        <v>9.5578700510415217E-4</v>
      </c>
    </row>
    <row r="70" spans="2:6">
      <c r="B70">
        <v>66</v>
      </c>
      <c r="C70">
        <f t="shared" si="3"/>
        <v>330</v>
      </c>
      <c r="D70">
        <v>469.6</v>
      </c>
      <c r="E70">
        <f t="shared" ref="E70:E133" si="5">$B$2*10^(-6)*D70/$C$2*7.45*10^(-6)*10^6/$D$2*2*60</f>
        <v>3.8609684094357844E-4</v>
      </c>
      <c r="F70">
        <f t="shared" si="4"/>
        <v>1.1582905228307353E-3</v>
      </c>
    </row>
    <row r="71" spans="2:6">
      <c r="B71">
        <v>67</v>
      </c>
      <c r="C71">
        <f t="shared" si="3"/>
        <v>335</v>
      </c>
      <c r="D71">
        <v>416.2</v>
      </c>
      <c r="E71">
        <f t="shared" si="5"/>
        <v>3.4219230238653601E-4</v>
      </c>
      <c r="F71">
        <f t="shared" si="4"/>
        <v>1.026576907159608E-3</v>
      </c>
    </row>
    <row r="72" spans="2:6">
      <c r="B72">
        <v>68</v>
      </c>
      <c r="C72">
        <f t="shared" si="3"/>
        <v>340</v>
      </c>
      <c r="D72">
        <v>435.1</v>
      </c>
      <c r="E72">
        <f t="shared" si="5"/>
        <v>3.5773154917919704E-4</v>
      </c>
      <c r="F72">
        <f t="shared" si="4"/>
        <v>1.0731946475375912E-3</v>
      </c>
    </row>
    <row r="73" spans="2:6">
      <c r="B73">
        <v>69</v>
      </c>
      <c r="C73">
        <f t="shared" si="3"/>
        <v>345</v>
      </c>
      <c r="D73">
        <v>433.9</v>
      </c>
      <c r="E73">
        <f t="shared" si="5"/>
        <v>3.5674493033521857E-4</v>
      </c>
      <c r="F73">
        <f t="shared" si="4"/>
        <v>1.0702347910056557E-3</v>
      </c>
    </row>
    <row r="74" spans="2:6">
      <c r="B74">
        <v>70</v>
      </c>
      <c r="C74">
        <f t="shared" si="3"/>
        <v>350</v>
      </c>
      <c r="D74">
        <v>449.6</v>
      </c>
      <c r="E74">
        <f t="shared" si="5"/>
        <v>3.6965319354393701E-4</v>
      </c>
      <c r="F74">
        <f t="shared" si="4"/>
        <v>1.1089595806318109E-3</v>
      </c>
    </row>
    <row r="75" spans="2:6">
      <c r="B75">
        <v>71</v>
      </c>
      <c r="C75">
        <f t="shared" si="3"/>
        <v>355</v>
      </c>
      <c r="D75">
        <v>476.8</v>
      </c>
      <c r="E75">
        <f t="shared" si="5"/>
        <v>3.9201655400744931E-4</v>
      </c>
      <c r="F75">
        <f t="shared" si="4"/>
        <v>1.1760496620223479E-3</v>
      </c>
    </row>
    <row r="76" spans="2:6">
      <c r="B76">
        <v>72</v>
      </c>
      <c r="C76">
        <f t="shared" si="3"/>
        <v>360</v>
      </c>
      <c r="D76">
        <v>510.4</v>
      </c>
      <c r="E76">
        <f t="shared" si="5"/>
        <v>4.1964188163884673E-4</v>
      </c>
      <c r="F76">
        <f t="shared" si="4"/>
        <v>1.2589256449165402E-3</v>
      </c>
    </row>
    <row r="77" spans="2:6">
      <c r="B77">
        <v>73</v>
      </c>
      <c r="C77">
        <f t="shared" si="3"/>
        <v>365</v>
      </c>
      <c r="D77">
        <v>527.6</v>
      </c>
      <c r="E77">
        <f t="shared" si="5"/>
        <v>4.3378341840253834E-4</v>
      </c>
      <c r="F77">
        <f t="shared" si="4"/>
        <v>1.301350255207615E-3</v>
      </c>
    </row>
    <row r="78" spans="2:6">
      <c r="B78">
        <v>74</v>
      </c>
      <c r="C78">
        <f t="shared" si="3"/>
        <v>370</v>
      </c>
      <c r="D78">
        <v>560.20000000000005</v>
      </c>
      <c r="E78">
        <f t="shared" si="5"/>
        <v>4.6058656366395354E-4</v>
      </c>
      <c r="F78">
        <f t="shared" si="4"/>
        <v>1.3817596909918607E-3</v>
      </c>
    </row>
    <row r="79" spans="2:6">
      <c r="B79">
        <v>75</v>
      </c>
      <c r="C79">
        <f t="shared" si="3"/>
        <v>375</v>
      </c>
      <c r="D79">
        <v>586.20000000000005</v>
      </c>
      <c r="E79">
        <f t="shared" si="5"/>
        <v>4.8196330528348742E-4</v>
      </c>
      <c r="F79">
        <f t="shared" si="4"/>
        <v>1.4458899158504622E-3</v>
      </c>
    </row>
    <row r="80" spans="2:6">
      <c r="B80">
        <v>76</v>
      </c>
      <c r="C80">
        <f t="shared" si="3"/>
        <v>380</v>
      </c>
      <c r="D80">
        <v>656</v>
      </c>
      <c r="E80">
        <f t="shared" si="5"/>
        <v>5.393516347082356E-4</v>
      </c>
      <c r="F80">
        <f t="shared" si="4"/>
        <v>1.6180549041247068E-3</v>
      </c>
    </row>
    <row r="81" spans="2:6">
      <c r="B81">
        <v>77</v>
      </c>
      <c r="C81">
        <f t="shared" si="3"/>
        <v>385</v>
      </c>
      <c r="D81">
        <v>702</v>
      </c>
      <c r="E81">
        <f t="shared" si="5"/>
        <v>5.7717202372741059E-4</v>
      </c>
      <c r="F81">
        <f t="shared" si="4"/>
        <v>1.7315160711822318E-3</v>
      </c>
    </row>
    <row r="82" spans="2:6">
      <c r="B82">
        <v>78</v>
      </c>
      <c r="C82">
        <f t="shared" si="3"/>
        <v>390</v>
      </c>
      <c r="D82">
        <v>803.1</v>
      </c>
      <c r="E82">
        <f t="shared" si="5"/>
        <v>6.602946613325977E-4</v>
      </c>
      <c r="F82">
        <f t="shared" si="4"/>
        <v>1.9808839839977931E-3</v>
      </c>
    </row>
    <row r="83" spans="2:6">
      <c r="B83">
        <v>79</v>
      </c>
      <c r="C83">
        <f t="shared" si="3"/>
        <v>395</v>
      </c>
      <c r="D83">
        <v>888.2</v>
      </c>
      <c r="E83">
        <f t="shared" si="5"/>
        <v>7.3026238101807134E-4</v>
      </c>
      <c r="F83">
        <f t="shared" si="4"/>
        <v>2.1907871430542139E-3</v>
      </c>
    </row>
    <row r="84" spans="2:6">
      <c r="B84">
        <v>80</v>
      </c>
      <c r="C84">
        <f t="shared" si="3"/>
        <v>400</v>
      </c>
      <c r="D84">
        <f>D83/2+D85/2</f>
        <v>912.3</v>
      </c>
      <c r="E84">
        <f t="shared" si="5"/>
        <v>7.5007697613463918E-4</v>
      </c>
      <c r="F84">
        <f t="shared" si="4"/>
        <v>2.2502309284039177E-3</v>
      </c>
    </row>
    <row r="85" spans="2:6">
      <c r="B85">
        <v>81</v>
      </c>
      <c r="C85">
        <f t="shared" si="3"/>
        <v>405</v>
      </c>
      <c r="D85">
        <v>936.4</v>
      </c>
      <c r="E85">
        <f t="shared" si="5"/>
        <v>7.6989157125120701E-4</v>
      </c>
      <c r="F85">
        <f t="shared" si="4"/>
        <v>2.3096747137536212E-3</v>
      </c>
    </row>
    <row r="86" spans="2:6">
      <c r="B86">
        <v>82</v>
      </c>
      <c r="C86">
        <f t="shared" si="3"/>
        <v>410</v>
      </c>
      <c r="D86">
        <v>1264.0999999999999</v>
      </c>
      <c r="E86">
        <f t="shared" si="5"/>
        <v>1.0393207338943299E-3</v>
      </c>
      <c r="F86">
        <f t="shared" si="4"/>
        <v>3.1179622016829899E-3</v>
      </c>
    </row>
    <row r="87" spans="2:6">
      <c r="B87">
        <v>83</v>
      </c>
      <c r="C87">
        <f t="shared" si="3"/>
        <v>415</v>
      </c>
      <c r="D87">
        <v>1360.6</v>
      </c>
      <c r="E87">
        <f t="shared" si="5"/>
        <v>1.1186613325975996E-3</v>
      </c>
      <c r="F87">
        <f t="shared" si="4"/>
        <v>3.3559839977927988E-3</v>
      </c>
    </row>
    <row r="88" spans="2:6">
      <c r="B88">
        <v>84</v>
      </c>
      <c r="C88">
        <f t="shared" si="3"/>
        <v>420</v>
      </c>
      <c r="D88">
        <v>1535</v>
      </c>
      <c r="E88">
        <f t="shared" si="5"/>
        <v>1.2620499379224718E-3</v>
      </c>
      <c r="F88">
        <f t="shared" si="4"/>
        <v>3.7861498137674154E-3</v>
      </c>
    </row>
    <row r="89" spans="2:6">
      <c r="B89">
        <v>85</v>
      </c>
      <c r="C89">
        <f t="shared" si="3"/>
        <v>425</v>
      </c>
      <c r="D89">
        <v>1703.6</v>
      </c>
      <c r="E89">
        <f t="shared" si="5"/>
        <v>1.400669885501448E-3</v>
      </c>
      <c r="F89">
        <f t="shared" si="4"/>
        <v>4.2020096565043435E-3</v>
      </c>
    </row>
    <row r="90" spans="2:6">
      <c r="B90">
        <v>86</v>
      </c>
      <c r="C90">
        <f t="shared" si="3"/>
        <v>430</v>
      </c>
      <c r="D90">
        <v>1977.9</v>
      </c>
      <c r="E90">
        <f t="shared" si="5"/>
        <v>1.6261945095875292E-3</v>
      </c>
      <c r="F90">
        <f t="shared" si="4"/>
        <v>4.8785835287625872E-3</v>
      </c>
    </row>
    <row r="91" spans="2:6">
      <c r="B91">
        <v>87</v>
      </c>
      <c r="C91">
        <f t="shared" si="3"/>
        <v>435</v>
      </c>
      <c r="D91">
        <v>2243.8000000000002</v>
      </c>
      <c r="E91">
        <f t="shared" si="5"/>
        <v>1.8448128017657609E-3</v>
      </c>
      <c r="F91">
        <f t="shared" si="4"/>
        <v>5.5344384052972827E-3</v>
      </c>
    </row>
    <row r="92" spans="2:6">
      <c r="B92">
        <v>88</v>
      </c>
      <c r="C92">
        <f t="shared" si="3"/>
        <v>440</v>
      </c>
      <c r="D92">
        <v>2528.9</v>
      </c>
      <c r="E92">
        <f t="shared" si="5"/>
        <v>2.0792169954476475E-3</v>
      </c>
      <c r="F92">
        <f t="shared" si="4"/>
        <v>6.2376509863429422E-3</v>
      </c>
    </row>
    <row r="93" spans="2:6">
      <c r="B93">
        <v>89</v>
      </c>
      <c r="C93">
        <f t="shared" si="3"/>
        <v>445</v>
      </c>
      <c r="D93">
        <v>2876.6</v>
      </c>
      <c r="E93">
        <f t="shared" si="5"/>
        <v>2.3650898054904121E-3</v>
      </c>
      <c r="F93">
        <f t="shared" si="4"/>
        <v>7.0952694164712364E-3</v>
      </c>
    </row>
    <row r="94" spans="2:6">
      <c r="B94">
        <v>90</v>
      </c>
      <c r="C94">
        <f t="shared" si="3"/>
        <v>450</v>
      </c>
      <c r="D94">
        <v>3272.4</v>
      </c>
      <c r="E94">
        <f t="shared" si="5"/>
        <v>2.690509587529314E-3</v>
      </c>
      <c r="F94">
        <f t="shared" si="4"/>
        <v>8.0715287625879421E-3</v>
      </c>
    </row>
    <row r="95" spans="2:6">
      <c r="B95">
        <v>91</v>
      </c>
      <c r="C95">
        <f t="shared" si="3"/>
        <v>455</v>
      </c>
      <c r="D95">
        <v>3735.8</v>
      </c>
      <c r="E95">
        <f t="shared" si="5"/>
        <v>3.0715088977790041E-3</v>
      </c>
      <c r="F95">
        <f t="shared" si="4"/>
        <v>9.2145266933370117E-3</v>
      </c>
    </row>
    <row r="96" spans="2:6">
      <c r="B96">
        <v>92</v>
      </c>
      <c r="C96">
        <f t="shared" si="3"/>
        <v>460</v>
      </c>
      <c r="D96">
        <v>4318.3</v>
      </c>
      <c r="E96">
        <f t="shared" si="5"/>
        <v>3.5504301282935575E-3</v>
      </c>
      <c r="F96">
        <f t="shared" si="4"/>
        <v>1.0651290384880673E-2</v>
      </c>
    </row>
    <row r="97" spans="2:6">
      <c r="B97">
        <v>93</v>
      </c>
      <c r="C97">
        <f t="shared" si="3"/>
        <v>465</v>
      </c>
      <c r="D97">
        <v>5358.6</v>
      </c>
      <c r="E97">
        <f t="shared" si="5"/>
        <v>4.4057464477859016E-3</v>
      </c>
      <c r="F97">
        <f t="shared" si="4"/>
        <v>1.3217239343357706E-2</v>
      </c>
    </row>
    <row r="98" spans="2:6">
      <c r="B98">
        <v>94</v>
      </c>
      <c r="C98">
        <f t="shared" si="3"/>
        <v>470</v>
      </c>
      <c r="D98">
        <v>6782.5</v>
      </c>
      <c r="E98">
        <f t="shared" si="5"/>
        <v>5.5764519244033642E-3</v>
      </c>
      <c r="F98">
        <f t="shared" si="4"/>
        <v>1.6729355773210094E-2</v>
      </c>
    </row>
    <row r="99" spans="2:6">
      <c r="B99">
        <v>95</v>
      </c>
      <c r="C99">
        <f t="shared" si="3"/>
        <v>475</v>
      </c>
      <c r="D99">
        <v>8430.6</v>
      </c>
      <c r="E99">
        <f t="shared" si="5"/>
        <v>6.9314906883708085E-3</v>
      </c>
      <c r="F99">
        <f t="shared" si="4"/>
        <v>2.0794472065112424E-2</v>
      </c>
    </row>
    <row r="100" spans="2:6">
      <c r="B100">
        <v>96</v>
      </c>
      <c r="C100">
        <f t="shared" si="3"/>
        <v>480</v>
      </c>
      <c r="D100">
        <v>10268.299999999999</v>
      </c>
      <c r="E100">
        <f t="shared" si="5"/>
        <v>8.4424152296868511E-3</v>
      </c>
      <c r="F100">
        <f t="shared" si="4"/>
        <v>2.5327245689060553E-2</v>
      </c>
    </row>
    <row r="101" spans="2:6">
      <c r="B101">
        <v>97</v>
      </c>
      <c r="C101">
        <f t="shared" si="3"/>
        <v>485</v>
      </c>
      <c r="D101">
        <v>12446.2</v>
      </c>
      <c r="E101">
        <f t="shared" si="5"/>
        <v>1.0233046213270794E-2</v>
      </c>
      <c r="F101">
        <f t="shared" si="4"/>
        <v>3.0699138639812384E-2</v>
      </c>
    </row>
    <row r="102" spans="2:6">
      <c r="B102">
        <v>98</v>
      </c>
      <c r="C102">
        <f t="shared" si="3"/>
        <v>490</v>
      </c>
      <c r="D102">
        <v>15101</v>
      </c>
      <c r="E102">
        <f t="shared" si="5"/>
        <v>1.2415775969099183E-2</v>
      </c>
      <c r="F102">
        <f t="shared" si="4"/>
        <v>3.7247327907297553E-2</v>
      </c>
    </row>
    <row r="103" spans="2:6">
      <c r="B103">
        <v>99</v>
      </c>
      <c r="C103">
        <f t="shared" si="3"/>
        <v>495</v>
      </c>
      <c r="D103">
        <v>18123.900000000001</v>
      </c>
      <c r="E103">
        <f t="shared" si="5"/>
        <v>1.4901151055317974E-2</v>
      </c>
      <c r="F103">
        <f t="shared" si="4"/>
        <v>4.4703453165953921E-2</v>
      </c>
    </row>
    <row r="104" spans="2:6">
      <c r="B104">
        <v>100</v>
      </c>
      <c r="C104">
        <f t="shared" si="3"/>
        <v>500</v>
      </c>
      <c r="D104">
        <f>D103/2+D105/2</f>
        <v>22522.15</v>
      </c>
      <c r="E104">
        <f t="shared" si="5"/>
        <v>1.8517314664091598E-2</v>
      </c>
      <c r="F104">
        <f t="shared" si="4"/>
        <v>5.5551943992274797E-2</v>
      </c>
    </row>
    <row r="105" spans="2:6">
      <c r="B105">
        <v>101</v>
      </c>
      <c r="C105">
        <f t="shared" si="3"/>
        <v>505</v>
      </c>
      <c r="D105">
        <v>26920.400000000001</v>
      </c>
      <c r="E105">
        <f t="shared" si="5"/>
        <v>2.2133478272865225E-2</v>
      </c>
      <c r="F105">
        <f t="shared" si="4"/>
        <v>6.6400434818595672E-2</v>
      </c>
    </row>
    <row r="106" spans="2:6">
      <c r="B106">
        <v>102</v>
      </c>
      <c r="C106">
        <f t="shared" si="3"/>
        <v>510</v>
      </c>
      <c r="D106">
        <v>32613.599999999999</v>
      </c>
      <c r="E106">
        <f t="shared" si="5"/>
        <v>2.6814326941647121E-2</v>
      </c>
      <c r="F106">
        <f t="shared" si="4"/>
        <v>8.0442980824941362E-2</v>
      </c>
    </row>
    <row r="107" spans="2:6">
      <c r="B107">
        <v>103</v>
      </c>
      <c r="C107">
        <f t="shared" si="3"/>
        <v>515</v>
      </c>
      <c r="D107">
        <v>40338.5</v>
      </c>
      <c r="E107">
        <f t="shared" si="5"/>
        <v>3.3165603531521586E-2</v>
      </c>
      <c r="F107">
        <f t="shared" si="4"/>
        <v>9.949681059456475E-2</v>
      </c>
    </row>
    <row r="108" spans="2:6">
      <c r="B108">
        <v>104</v>
      </c>
      <c r="C108">
        <f t="shared" si="3"/>
        <v>520</v>
      </c>
      <c r="D108">
        <v>48482.2</v>
      </c>
      <c r="E108">
        <f t="shared" si="5"/>
        <v>3.9861210097944542E-2</v>
      </c>
      <c r="F108">
        <f t="shared" si="4"/>
        <v>0.11958363029383362</v>
      </c>
    </row>
    <row r="109" spans="2:6">
      <c r="B109">
        <v>105</v>
      </c>
      <c r="C109">
        <f t="shared" si="3"/>
        <v>525</v>
      </c>
      <c r="D109">
        <v>58019.6</v>
      </c>
      <c r="E109">
        <f t="shared" si="5"/>
        <v>4.7702692233411503E-2</v>
      </c>
      <c r="F109">
        <f t="shared" si="4"/>
        <v>0.14310807670023451</v>
      </c>
    </row>
    <row r="110" spans="2:6">
      <c r="B110">
        <v>106</v>
      </c>
      <c r="C110">
        <f t="shared" si="3"/>
        <v>530</v>
      </c>
      <c r="D110">
        <v>68978.5</v>
      </c>
      <c r="E110">
        <f t="shared" si="5"/>
        <v>5.6712906607807971E-2</v>
      </c>
      <c r="F110">
        <f t="shared" si="4"/>
        <v>0.17013871982342391</v>
      </c>
    </row>
    <row r="111" spans="2:6">
      <c r="B111">
        <v>107</v>
      </c>
      <c r="C111">
        <f t="shared" si="3"/>
        <v>535</v>
      </c>
      <c r="D111">
        <v>77182.899999999994</v>
      </c>
      <c r="E111">
        <f t="shared" si="5"/>
        <v>6.345841964408884E-2</v>
      </c>
      <c r="F111">
        <f t="shared" si="4"/>
        <v>0.19037525893226653</v>
      </c>
    </row>
    <row r="112" spans="2:6">
      <c r="B112">
        <v>108</v>
      </c>
      <c r="C112">
        <f t="shared" si="3"/>
        <v>540</v>
      </c>
      <c r="D112">
        <v>78143.600000000006</v>
      </c>
      <c r="E112">
        <f t="shared" si="5"/>
        <v>6.4248290246930601E-2</v>
      </c>
      <c r="F112">
        <f t="shared" si="4"/>
        <v>0.1927448707407918</v>
      </c>
    </row>
    <row r="113" spans="2:6">
      <c r="B113">
        <v>109</v>
      </c>
      <c r="C113">
        <f t="shared" si="3"/>
        <v>545</v>
      </c>
      <c r="D113">
        <v>78952</v>
      </c>
      <c r="E113">
        <f t="shared" si="5"/>
        <v>6.4912942474824112E-2</v>
      </c>
      <c r="F113">
        <f t="shared" si="4"/>
        <v>0.19473882742447235</v>
      </c>
    </row>
    <row r="114" spans="2:6">
      <c r="B114">
        <v>110</v>
      </c>
      <c r="C114">
        <f t="shared" si="3"/>
        <v>550</v>
      </c>
      <c r="D114">
        <v>73340.3</v>
      </c>
      <c r="E114">
        <f t="shared" si="5"/>
        <v>6.0299101669195727E-2</v>
      </c>
      <c r="F114">
        <f t="shared" si="4"/>
        <v>0.18089730500758719</v>
      </c>
    </row>
    <row r="115" spans="2:6">
      <c r="B115">
        <v>111</v>
      </c>
      <c r="C115">
        <f t="shared" si="3"/>
        <v>555</v>
      </c>
      <c r="D115">
        <v>73080.5</v>
      </c>
      <c r="E115">
        <f t="shared" si="5"/>
        <v>6.0085498689474395E-2</v>
      </c>
      <c r="F115">
        <f t="shared" si="4"/>
        <v>0.1802564960684232</v>
      </c>
    </row>
    <row r="116" spans="2:6">
      <c r="B116">
        <v>112</v>
      </c>
      <c r="C116">
        <f t="shared" si="3"/>
        <v>560</v>
      </c>
      <c r="D116">
        <v>73492.2</v>
      </c>
      <c r="E116">
        <f t="shared" si="5"/>
        <v>6.0423991171196033E-2</v>
      </c>
      <c r="F116">
        <f t="shared" si="4"/>
        <v>0.18127197351358809</v>
      </c>
    </row>
    <row r="117" spans="2:6">
      <c r="B117">
        <v>113</v>
      </c>
      <c r="C117">
        <f t="shared" si="3"/>
        <v>565</v>
      </c>
      <c r="D117">
        <v>78151.5</v>
      </c>
      <c r="E117">
        <f t="shared" si="5"/>
        <v>6.4254785487653468E-2</v>
      </c>
      <c r="F117">
        <f t="shared" si="4"/>
        <v>0.19276435646296042</v>
      </c>
    </row>
    <row r="118" spans="2:6">
      <c r="B118">
        <v>114</v>
      </c>
      <c r="C118">
        <f t="shared" si="3"/>
        <v>570</v>
      </c>
      <c r="D118">
        <v>72792.399999999994</v>
      </c>
      <c r="E118">
        <f t="shared" si="5"/>
        <v>5.9848627948682565E-2</v>
      </c>
      <c r="F118">
        <f t="shared" si="4"/>
        <v>0.17954588384604769</v>
      </c>
    </row>
    <row r="119" spans="2:6">
      <c r="B119">
        <v>115</v>
      </c>
      <c r="C119">
        <f t="shared" si="3"/>
        <v>575</v>
      </c>
      <c r="D119">
        <v>73997.7</v>
      </c>
      <c r="E119">
        <f t="shared" si="5"/>
        <v>6.0839604359221949E-2</v>
      </c>
      <c r="F119">
        <f t="shared" si="4"/>
        <v>0.18251881307766585</v>
      </c>
    </row>
    <row r="120" spans="2:6">
      <c r="B120">
        <v>116</v>
      </c>
      <c r="C120">
        <f t="shared" si="3"/>
        <v>580</v>
      </c>
      <c r="D120">
        <v>80498.7</v>
      </c>
      <c r="E120">
        <f t="shared" si="5"/>
        <v>6.6184611946475375E-2</v>
      </c>
      <c r="F120">
        <f t="shared" si="4"/>
        <v>0.19855383583942612</v>
      </c>
    </row>
    <row r="121" spans="2:6">
      <c r="B121">
        <v>117</v>
      </c>
      <c r="C121">
        <f t="shared" si="3"/>
        <v>585</v>
      </c>
      <c r="D121">
        <v>78444.800000000003</v>
      </c>
      <c r="E121">
        <f t="shared" si="5"/>
        <v>6.4495931576769208E-2</v>
      </c>
      <c r="F121">
        <f t="shared" si="4"/>
        <v>0.19348779473030764</v>
      </c>
    </row>
    <row r="122" spans="2:6">
      <c r="B122">
        <v>118</v>
      </c>
      <c r="C122">
        <f t="shared" si="3"/>
        <v>590</v>
      </c>
      <c r="D122">
        <v>74159.100000000006</v>
      </c>
      <c r="E122">
        <f t="shared" si="5"/>
        <v>6.0972304593737051E-2</v>
      </c>
      <c r="F122">
        <f t="shared" si="4"/>
        <v>0.18291691378121117</v>
      </c>
    </row>
    <row r="123" spans="2:6">
      <c r="B123">
        <v>119</v>
      </c>
      <c r="C123">
        <f t="shared" si="3"/>
        <v>595</v>
      </c>
      <c r="D123">
        <v>73912.800000000003</v>
      </c>
      <c r="E123">
        <f t="shared" si="5"/>
        <v>6.0769801076010474E-2</v>
      </c>
      <c r="F123">
        <f t="shared" si="4"/>
        <v>0.18230940322803141</v>
      </c>
    </row>
    <row r="124" spans="2:6">
      <c r="B124">
        <v>120</v>
      </c>
      <c r="C124">
        <f t="shared" si="3"/>
        <v>600</v>
      </c>
      <c r="D124">
        <f>D123/2+D125/2</f>
        <v>69084.7</v>
      </c>
      <c r="E124">
        <f t="shared" si="5"/>
        <v>5.6800222375500059E-2</v>
      </c>
      <c r="F124">
        <f t="shared" si="4"/>
        <v>0.17040066712650018</v>
      </c>
    </row>
    <row r="125" spans="2:6">
      <c r="B125">
        <v>121</v>
      </c>
      <c r="C125">
        <f t="shared" si="3"/>
        <v>605</v>
      </c>
      <c r="D125">
        <v>64256.6</v>
      </c>
      <c r="E125">
        <f t="shared" si="5"/>
        <v>5.2830643674989651E-2</v>
      </c>
      <c r="F125">
        <f t="shared" si="4"/>
        <v>0.15849193102496895</v>
      </c>
    </row>
    <row r="126" spans="2:6">
      <c r="B126">
        <v>122</v>
      </c>
      <c r="C126">
        <f t="shared" si="3"/>
        <v>610</v>
      </c>
      <c r="D126">
        <v>60202.9</v>
      </c>
      <c r="E126">
        <f t="shared" si="5"/>
        <v>4.949776300179335E-2</v>
      </c>
      <c r="F126">
        <f t="shared" si="4"/>
        <v>0.14849328900538006</v>
      </c>
    </row>
    <row r="127" spans="2:6">
      <c r="B127">
        <v>123</v>
      </c>
      <c r="C127">
        <f t="shared" si="3"/>
        <v>615</v>
      </c>
      <c r="D127">
        <v>56895.7</v>
      </c>
      <c r="E127">
        <f t="shared" si="5"/>
        <v>4.6778641467788651E-2</v>
      </c>
      <c r="F127">
        <f t="shared" si="4"/>
        <v>0.14033592440336595</v>
      </c>
    </row>
    <row r="128" spans="2:6">
      <c r="B128">
        <v>124</v>
      </c>
      <c r="C128">
        <f t="shared" si="3"/>
        <v>620</v>
      </c>
      <c r="D128">
        <v>51548.6</v>
      </c>
      <c r="E128">
        <f t="shared" si="5"/>
        <v>4.2382350117257543E-2</v>
      </c>
      <c r="F128">
        <f t="shared" si="4"/>
        <v>0.12714705035177262</v>
      </c>
    </row>
    <row r="129" spans="2:6">
      <c r="B129">
        <v>125</v>
      </c>
      <c r="C129">
        <f t="shared" si="3"/>
        <v>625</v>
      </c>
      <c r="D129">
        <v>51633.8</v>
      </c>
      <c r="E129">
        <f t="shared" si="5"/>
        <v>4.2452400055180015E-2</v>
      </c>
      <c r="F129">
        <f t="shared" si="4"/>
        <v>0.12735720016554003</v>
      </c>
    </row>
    <row r="130" spans="2:6">
      <c r="B130">
        <v>126</v>
      </c>
      <c r="C130">
        <f t="shared" si="3"/>
        <v>630</v>
      </c>
      <c r="D130">
        <v>47866.6</v>
      </c>
      <c r="E130">
        <f t="shared" si="5"/>
        <v>3.9355074630983575E-2</v>
      </c>
      <c r="F130">
        <f t="shared" si="4"/>
        <v>0.11806522389295072</v>
      </c>
    </row>
    <row r="131" spans="2:6">
      <c r="B131">
        <v>127</v>
      </c>
      <c r="C131">
        <f t="shared" si="3"/>
        <v>635</v>
      </c>
      <c r="D131">
        <v>49416.5</v>
      </c>
      <c r="E131">
        <f t="shared" si="5"/>
        <v>4.0629375086218777E-2</v>
      </c>
      <c r="F131">
        <f t="shared" si="4"/>
        <v>0.12188812525865633</v>
      </c>
    </row>
    <row r="132" spans="2:6">
      <c r="B132">
        <v>128</v>
      </c>
      <c r="C132">
        <f t="shared" si="3"/>
        <v>640</v>
      </c>
      <c r="D132">
        <v>45222.6</v>
      </c>
      <c r="E132">
        <f t="shared" si="5"/>
        <v>3.7181224444750992E-2</v>
      </c>
      <c r="F132">
        <f t="shared" si="4"/>
        <v>0.11154367333425297</v>
      </c>
    </row>
    <row r="133" spans="2:6">
      <c r="B133">
        <v>129</v>
      </c>
      <c r="C133">
        <f t="shared" ref="C133:C164" si="6">B133*100/60*3</f>
        <v>645</v>
      </c>
      <c r="D133">
        <v>47836</v>
      </c>
      <c r="E133">
        <f t="shared" si="5"/>
        <v>3.9329915850462131E-2</v>
      </c>
      <c r="F133">
        <f t="shared" ref="F133:F163" si="7">E133*3</f>
        <v>0.11798974755138639</v>
      </c>
    </row>
    <row r="134" spans="2:6">
      <c r="B134">
        <v>130</v>
      </c>
      <c r="C134">
        <f t="shared" si="6"/>
        <v>650</v>
      </c>
      <c r="D134">
        <v>51149.3</v>
      </c>
      <c r="E134">
        <f t="shared" ref="E134:E163" si="8">$B$2*10^(-6)*D134/$C$2*7.45*10^(-6)*10^6/$D$2*2*60</f>
        <v>4.2054052696923715E-2</v>
      </c>
      <c r="F134">
        <f t="shared" si="7"/>
        <v>0.12616215809077114</v>
      </c>
    </row>
    <row r="135" spans="2:6">
      <c r="B135">
        <v>131</v>
      </c>
      <c r="C135">
        <f t="shared" si="6"/>
        <v>655</v>
      </c>
      <c r="D135">
        <v>55078.9</v>
      </c>
      <c r="E135">
        <f t="shared" si="8"/>
        <v>4.5284900538005247E-2</v>
      </c>
      <c r="F135">
        <f t="shared" si="7"/>
        <v>0.13585470161401575</v>
      </c>
    </row>
    <row r="136" spans="2:6">
      <c r="B136">
        <v>132</v>
      </c>
      <c r="C136">
        <f t="shared" si="6"/>
        <v>660</v>
      </c>
      <c r="D136">
        <v>57043.5</v>
      </c>
      <c r="E136">
        <f t="shared" si="8"/>
        <v>4.6900160022072E-2</v>
      </c>
      <c r="F136">
        <f t="shared" si="7"/>
        <v>0.14070048006621599</v>
      </c>
    </row>
    <row r="137" spans="2:6">
      <c r="B137">
        <v>133</v>
      </c>
      <c r="C137">
        <f t="shared" si="6"/>
        <v>665</v>
      </c>
      <c r="D137">
        <v>62236.6</v>
      </c>
      <c r="E137">
        <f t="shared" si="8"/>
        <v>5.1169835287625864E-2</v>
      </c>
      <c r="F137">
        <f t="shared" si="7"/>
        <v>0.15350950586287759</v>
      </c>
    </row>
    <row r="138" spans="2:6">
      <c r="B138">
        <v>134</v>
      </c>
      <c r="C138">
        <f t="shared" si="6"/>
        <v>670</v>
      </c>
      <c r="D138">
        <v>59520.1</v>
      </c>
      <c r="E138">
        <f t="shared" si="8"/>
        <v>4.8936376879569567E-2</v>
      </c>
      <c r="F138">
        <f t="shared" si="7"/>
        <v>0.14680913063870871</v>
      </c>
    </row>
    <row r="139" spans="2:6">
      <c r="B139">
        <v>135</v>
      </c>
      <c r="C139">
        <f t="shared" si="6"/>
        <v>675</v>
      </c>
      <c r="D139">
        <v>64445.4</v>
      </c>
      <c r="E139">
        <f t="shared" si="8"/>
        <v>5.298587170644227E-2</v>
      </c>
      <c r="F139">
        <f t="shared" si="7"/>
        <v>0.15895761511932682</v>
      </c>
    </row>
    <row r="140" spans="2:6">
      <c r="B140">
        <v>136</v>
      </c>
      <c r="C140">
        <f t="shared" si="6"/>
        <v>680</v>
      </c>
      <c r="D140">
        <v>62947.3</v>
      </c>
      <c r="E140">
        <f t="shared" si="8"/>
        <v>5.175416029797214E-2</v>
      </c>
      <c r="F140">
        <f t="shared" si="7"/>
        <v>0.15526248089391642</v>
      </c>
    </row>
    <row r="141" spans="2:6">
      <c r="B141">
        <v>137</v>
      </c>
      <c r="C141">
        <f t="shared" si="6"/>
        <v>685</v>
      </c>
      <c r="D141">
        <v>65767.7</v>
      </c>
      <c r="E141">
        <f t="shared" si="8"/>
        <v>5.4073043454269554E-2</v>
      </c>
      <c r="F141">
        <f t="shared" si="7"/>
        <v>0.16221913036280866</v>
      </c>
    </row>
    <row r="142" spans="2:6">
      <c r="B142">
        <v>138</v>
      </c>
      <c r="C142">
        <f t="shared" si="6"/>
        <v>690</v>
      </c>
      <c r="D142">
        <v>62498.9</v>
      </c>
      <c r="E142">
        <f t="shared" si="8"/>
        <v>5.1385493723272183E-2</v>
      </c>
      <c r="F142">
        <f t="shared" si="7"/>
        <v>0.15415648116981656</v>
      </c>
    </row>
    <row r="143" spans="2:6">
      <c r="B143">
        <v>139</v>
      </c>
      <c r="C143">
        <f t="shared" si="6"/>
        <v>695</v>
      </c>
      <c r="D143">
        <v>64494.9</v>
      </c>
      <c r="E143">
        <f t="shared" si="8"/>
        <v>5.3026569733756385E-2</v>
      </c>
      <c r="F143">
        <f t="shared" si="7"/>
        <v>0.15907970920126915</v>
      </c>
    </row>
    <row r="144" spans="2:6">
      <c r="B144">
        <v>140</v>
      </c>
      <c r="C144">
        <f t="shared" si="6"/>
        <v>700</v>
      </c>
      <c r="E144">
        <f t="shared" si="8"/>
        <v>0</v>
      </c>
      <c r="F144">
        <f t="shared" si="7"/>
        <v>0</v>
      </c>
    </row>
    <row r="145" spans="2:6">
      <c r="B145">
        <v>141</v>
      </c>
      <c r="C145">
        <f t="shared" si="6"/>
        <v>705</v>
      </c>
      <c r="E145">
        <f t="shared" si="8"/>
        <v>0</v>
      </c>
      <c r="F145">
        <f t="shared" si="7"/>
        <v>0</v>
      </c>
    </row>
    <row r="146" spans="2:6">
      <c r="B146">
        <v>142</v>
      </c>
      <c r="C146">
        <f t="shared" si="6"/>
        <v>710</v>
      </c>
      <c r="E146">
        <f t="shared" si="8"/>
        <v>0</v>
      </c>
      <c r="F146">
        <f t="shared" si="7"/>
        <v>0</v>
      </c>
    </row>
    <row r="147" spans="2:6">
      <c r="B147">
        <v>143</v>
      </c>
      <c r="C147">
        <f t="shared" si="6"/>
        <v>715</v>
      </c>
      <c r="E147">
        <f t="shared" si="8"/>
        <v>0</v>
      </c>
      <c r="F147">
        <f t="shared" si="7"/>
        <v>0</v>
      </c>
    </row>
    <row r="148" spans="2:6">
      <c r="B148">
        <v>144</v>
      </c>
      <c r="C148">
        <f t="shared" si="6"/>
        <v>720</v>
      </c>
      <c r="E148">
        <f t="shared" si="8"/>
        <v>0</v>
      </c>
      <c r="F148">
        <f t="shared" si="7"/>
        <v>0</v>
      </c>
    </row>
    <row r="149" spans="2:6">
      <c r="B149">
        <v>145</v>
      </c>
      <c r="C149">
        <f t="shared" si="6"/>
        <v>725</v>
      </c>
      <c r="E149">
        <f t="shared" si="8"/>
        <v>0</v>
      </c>
      <c r="F149">
        <f t="shared" si="7"/>
        <v>0</v>
      </c>
    </row>
    <row r="150" spans="2:6">
      <c r="B150">
        <v>146</v>
      </c>
      <c r="C150">
        <f t="shared" si="6"/>
        <v>730</v>
      </c>
      <c r="E150">
        <f t="shared" si="8"/>
        <v>0</v>
      </c>
      <c r="F150">
        <f t="shared" si="7"/>
        <v>0</v>
      </c>
    </row>
    <row r="151" spans="2:6">
      <c r="B151">
        <v>147</v>
      </c>
      <c r="C151">
        <f t="shared" si="6"/>
        <v>735</v>
      </c>
      <c r="E151">
        <f t="shared" si="8"/>
        <v>0</v>
      </c>
      <c r="F151">
        <f t="shared" si="7"/>
        <v>0</v>
      </c>
    </row>
    <row r="152" spans="2:6">
      <c r="B152">
        <v>148</v>
      </c>
      <c r="C152">
        <f t="shared" si="6"/>
        <v>740</v>
      </c>
      <c r="E152">
        <f t="shared" si="8"/>
        <v>0</v>
      </c>
      <c r="F152">
        <f t="shared" si="7"/>
        <v>0</v>
      </c>
    </row>
    <row r="153" spans="2:6">
      <c r="B153">
        <v>149</v>
      </c>
      <c r="C153">
        <f t="shared" si="6"/>
        <v>745</v>
      </c>
      <c r="E153">
        <f t="shared" si="8"/>
        <v>0</v>
      </c>
      <c r="F153">
        <f t="shared" si="7"/>
        <v>0</v>
      </c>
    </row>
    <row r="154" spans="2:6">
      <c r="B154">
        <v>150</v>
      </c>
      <c r="C154">
        <f t="shared" si="6"/>
        <v>750</v>
      </c>
      <c r="E154">
        <f t="shared" si="8"/>
        <v>0</v>
      </c>
      <c r="F154">
        <f t="shared" si="7"/>
        <v>0</v>
      </c>
    </row>
    <row r="155" spans="2:6">
      <c r="B155">
        <v>151</v>
      </c>
      <c r="C155">
        <f t="shared" si="6"/>
        <v>755</v>
      </c>
      <c r="E155">
        <f t="shared" si="8"/>
        <v>0</v>
      </c>
      <c r="F155">
        <f t="shared" si="7"/>
        <v>0</v>
      </c>
    </row>
    <row r="156" spans="2:6">
      <c r="B156">
        <v>152</v>
      </c>
      <c r="C156">
        <f t="shared" si="6"/>
        <v>760</v>
      </c>
      <c r="E156">
        <f t="shared" si="8"/>
        <v>0</v>
      </c>
      <c r="F156">
        <f t="shared" si="7"/>
        <v>0</v>
      </c>
    </row>
    <row r="157" spans="2:6">
      <c r="B157">
        <v>153</v>
      </c>
      <c r="C157">
        <f t="shared" si="6"/>
        <v>765</v>
      </c>
      <c r="E157">
        <f t="shared" si="8"/>
        <v>0</v>
      </c>
      <c r="F157">
        <f t="shared" si="7"/>
        <v>0</v>
      </c>
    </row>
    <row r="158" spans="2:6">
      <c r="B158">
        <v>154</v>
      </c>
      <c r="C158">
        <f t="shared" si="6"/>
        <v>770</v>
      </c>
      <c r="E158">
        <f t="shared" si="8"/>
        <v>0</v>
      </c>
      <c r="F158">
        <f t="shared" si="7"/>
        <v>0</v>
      </c>
    </row>
    <row r="159" spans="2:6">
      <c r="B159">
        <v>155</v>
      </c>
      <c r="C159">
        <f t="shared" si="6"/>
        <v>775</v>
      </c>
      <c r="E159">
        <f t="shared" si="8"/>
        <v>0</v>
      </c>
      <c r="F159">
        <f t="shared" si="7"/>
        <v>0</v>
      </c>
    </row>
    <row r="160" spans="2:6">
      <c r="B160">
        <v>156</v>
      </c>
      <c r="C160">
        <f t="shared" si="6"/>
        <v>780</v>
      </c>
      <c r="E160">
        <f t="shared" si="8"/>
        <v>0</v>
      </c>
      <c r="F160">
        <f t="shared" si="7"/>
        <v>0</v>
      </c>
    </row>
    <row r="161" spans="2:6">
      <c r="B161">
        <v>157</v>
      </c>
      <c r="C161">
        <f t="shared" si="6"/>
        <v>785</v>
      </c>
      <c r="E161">
        <f t="shared" si="8"/>
        <v>0</v>
      </c>
      <c r="F161">
        <f t="shared" si="7"/>
        <v>0</v>
      </c>
    </row>
    <row r="162" spans="2:6">
      <c r="B162">
        <v>158</v>
      </c>
      <c r="C162">
        <f t="shared" si="6"/>
        <v>790</v>
      </c>
      <c r="E162">
        <f t="shared" si="8"/>
        <v>0</v>
      </c>
      <c r="F162">
        <f t="shared" si="7"/>
        <v>0</v>
      </c>
    </row>
    <row r="163" spans="2:6">
      <c r="B163">
        <v>159</v>
      </c>
      <c r="C163">
        <f t="shared" si="6"/>
        <v>795</v>
      </c>
      <c r="E163">
        <f t="shared" si="8"/>
        <v>0</v>
      </c>
      <c r="F163">
        <f t="shared" si="7"/>
        <v>0</v>
      </c>
    </row>
    <row r="164" spans="2:6">
      <c r="B164">
        <v>160</v>
      </c>
      <c r="C164">
        <f t="shared" si="6"/>
        <v>800</v>
      </c>
    </row>
    <row r="165" spans="2:6">
      <c r="D165" s="14"/>
    </row>
    <row r="166" spans="2:6">
      <c r="D166" s="14"/>
    </row>
    <row r="167" spans="2:6">
      <c r="D167" s="14"/>
    </row>
    <row r="168" spans="2:6">
      <c r="D168" s="14"/>
    </row>
    <row r="169" spans="2:6">
      <c r="D169" s="14"/>
    </row>
    <row r="170" spans="2:6">
      <c r="D170" s="14"/>
    </row>
    <row r="171" spans="2:6">
      <c r="D171" s="14"/>
    </row>
    <row r="172" spans="2:6">
      <c r="D172" s="14"/>
    </row>
    <row r="173" spans="2:6">
      <c r="D173" s="14"/>
    </row>
    <row r="174" spans="2:6">
      <c r="D174" s="14"/>
    </row>
    <row r="175" spans="2:6">
      <c r="D175" s="14"/>
    </row>
    <row r="176" spans="2:6">
      <c r="D176" s="14"/>
    </row>
    <row r="177" spans="4:4">
      <c r="D177" s="14"/>
    </row>
    <row r="178" spans="4:4">
      <c r="D178" s="14"/>
    </row>
    <row r="179" spans="4:4">
      <c r="D179" s="14"/>
    </row>
    <row r="180" spans="4:4">
      <c r="D180" s="14"/>
    </row>
    <row r="181" spans="4:4">
      <c r="D181" s="14"/>
    </row>
    <row r="182" spans="4:4">
      <c r="D182" s="14"/>
    </row>
    <row r="183" spans="4:4">
      <c r="D183" s="14"/>
    </row>
    <row r="184" spans="4:4">
      <c r="D184" s="14"/>
    </row>
    <row r="185" spans="4:4">
      <c r="D185" s="14"/>
    </row>
    <row r="186" spans="4:4">
      <c r="D186" s="14"/>
    </row>
    <row r="187" spans="4:4">
      <c r="D187" s="14"/>
    </row>
    <row r="188" spans="4:4">
      <c r="D188" s="14"/>
    </row>
    <row r="189" spans="4:4">
      <c r="D189" s="14"/>
    </row>
    <row r="190" spans="4:4">
      <c r="D190" s="14"/>
    </row>
    <row r="191" spans="4:4">
      <c r="D191" s="14"/>
    </row>
    <row r="192" spans="4:4">
      <c r="D192" s="14"/>
    </row>
    <row r="193" spans="4:4">
      <c r="D193" s="14"/>
    </row>
    <row r="194" spans="4:4">
      <c r="D194" s="14"/>
    </row>
    <row r="195" spans="4:4">
      <c r="D195" s="14"/>
    </row>
    <row r="196" spans="4:4">
      <c r="D196" s="14"/>
    </row>
    <row r="197" spans="4:4">
      <c r="D197" s="14"/>
    </row>
    <row r="198" spans="4:4">
      <c r="D198" s="14"/>
    </row>
    <row r="199" spans="4:4">
      <c r="D199" s="14"/>
    </row>
    <row r="200" spans="4:4">
      <c r="D200" s="14"/>
    </row>
    <row r="201" spans="4:4">
      <c r="D201" s="14"/>
    </row>
    <row r="202" spans="4:4">
      <c r="D202" s="14"/>
    </row>
    <row r="203" spans="4:4">
      <c r="D203" s="14"/>
    </row>
    <row r="204" spans="4:4">
      <c r="D204" s="14"/>
    </row>
    <row r="205" spans="4:4">
      <c r="D205" s="14"/>
    </row>
    <row r="206" spans="4:4">
      <c r="D206" s="14"/>
    </row>
    <row r="207" spans="4:4">
      <c r="D207" s="14"/>
    </row>
    <row r="208" spans="4:4">
      <c r="D208" s="14"/>
    </row>
    <row r="209" spans="4:4">
      <c r="D209" s="14"/>
    </row>
    <row r="210" spans="4:4">
      <c r="D210" s="14"/>
    </row>
    <row r="211" spans="4:4">
      <c r="D211" s="14"/>
    </row>
    <row r="212" spans="4:4">
      <c r="D212" s="14"/>
    </row>
    <row r="213" spans="4:4">
      <c r="D213" s="14"/>
    </row>
    <row r="214" spans="4:4">
      <c r="D214" s="14"/>
    </row>
    <row r="215" spans="4:4">
      <c r="D215" s="14"/>
    </row>
    <row r="216" spans="4:4">
      <c r="D216" s="14"/>
    </row>
    <row r="217" spans="4:4">
      <c r="D217" s="14"/>
    </row>
    <row r="218" spans="4:4">
      <c r="D218" s="14"/>
    </row>
    <row r="219" spans="4:4">
      <c r="D219" s="14"/>
    </row>
    <row r="220" spans="4:4">
      <c r="D220" s="14"/>
    </row>
    <row r="221" spans="4:4">
      <c r="D221" s="14"/>
    </row>
    <row r="222" spans="4:4">
      <c r="D222" s="14"/>
    </row>
    <row r="223" spans="4:4">
      <c r="D223" s="14"/>
    </row>
    <row r="224" spans="4:4">
      <c r="D224" s="14"/>
    </row>
    <row r="225" spans="4:4">
      <c r="D225" s="14"/>
    </row>
    <row r="226" spans="4:4">
      <c r="D226" s="14"/>
    </row>
    <row r="227" spans="4:4">
      <c r="D227" s="14"/>
    </row>
    <row r="228" spans="4:4">
      <c r="D228" s="14"/>
    </row>
    <row r="229" spans="4:4">
      <c r="D229" s="14"/>
    </row>
    <row r="230" spans="4:4">
      <c r="D230" s="14"/>
    </row>
    <row r="231" spans="4:4">
      <c r="D231" s="14"/>
    </row>
    <row r="232" spans="4:4">
      <c r="D232" s="14"/>
    </row>
    <row r="233" spans="4:4">
      <c r="D233" s="14"/>
    </row>
    <row r="234" spans="4:4">
      <c r="D234" s="14"/>
    </row>
    <row r="235" spans="4:4">
      <c r="D235" s="14"/>
    </row>
    <row r="236" spans="4:4">
      <c r="D236" s="14"/>
    </row>
    <row r="237" spans="4:4">
      <c r="D237" s="14"/>
    </row>
    <row r="238" spans="4:4">
      <c r="D238" s="14"/>
    </row>
    <row r="239" spans="4:4">
      <c r="D239" s="14"/>
    </row>
    <row r="240" spans="4:4">
      <c r="D240" s="14"/>
    </row>
    <row r="241" spans="4:4">
      <c r="D241" s="14"/>
    </row>
    <row r="242" spans="4:4">
      <c r="D242" s="14"/>
    </row>
    <row r="243" spans="4:4">
      <c r="D243" s="14"/>
    </row>
    <row r="244" spans="4:4">
      <c r="D244" s="14"/>
    </row>
    <row r="245" spans="4:4">
      <c r="D245" s="14"/>
    </row>
    <row r="246" spans="4:4">
      <c r="D246" s="14"/>
    </row>
    <row r="247" spans="4:4">
      <c r="D247" s="14"/>
    </row>
    <row r="248" spans="4:4">
      <c r="D248" s="14"/>
    </row>
    <row r="249" spans="4:4">
      <c r="D249" s="14"/>
    </row>
    <row r="250" spans="4:4">
      <c r="D250" s="14"/>
    </row>
    <row r="251" spans="4:4">
      <c r="D251" s="14"/>
    </row>
    <row r="252" spans="4:4">
      <c r="D252" s="14"/>
    </row>
    <row r="253" spans="4:4">
      <c r="D253" s="14"/>
    </row>
  </sheetData>
  <phoneticPr fontId="8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F253"/>
  <sheetViews>
    <sheetView view="pageLayout" workbookViewId="0">
      <selection activeCell="B2" sqref="B1:F1048576"/>
    </sheetView>
  </sheetViews>
  <sheetFormatPr baseColWidth="10" defaultRowHeight="15"/>
  <cols>
    <col min="2" max="3" width="8.625" customWidth="1"/>
    <col min="4" max="4" width="15.5" customWidth="1"/>
    <col min="5" max="5" width="13.125" customWidth="1"/>
    <col min="6" max="6" width="8.625" customWidth="1"/>
  </cols>
  <sheetData>
    <row r="1" spans="2:6">
      <c r="B1" t="s">
        <v>45</v>
      </c>
      <c r="C1" t="s">
        <v>37</v>
      </c>
      <c r="D1" t="s">
        <v>38</v>
      </c>
      <c r="E1" t="s">
        <v>39</v>
      </c>
      <c r="F1" t="s">
        <v>40</v>
      </c>
    </row>
    <row r="2" spans="2:6">
      <c r="B2">
        <v>10.199999999999999</v>
      </c>
      <c r="C2" s="12">
        <v>561</v>
      </c>
      <c r="D2" s="13">
        <v>19.77</v>
      </c>
    </row>
    <row r="3" spans="2:6">
      <c r="C3" t="s">
        <v>41</v>
      </c>
      <c r="D3" t="s">
        <v>42</v>
      </c>
      <c r="E3" t="s">
        <v>43</v>
      </c>
      <c r="F3" t="s">
        <v>44</v>
      </c>
    </row>
    <row r="4" spans="2:6">
      <c r="B4">
        <v>0</v>
      </c>
      <c r="C4">
        <f>B4*100/60*3</f>
        <v>0</v>
      </c>
      <c r="D4">
        <v>4888</v>
      </c>
      <c r="E4">
        <f>$B$2*10^(-6)*D4/$C$2*7.45*10^(-6)*10^6/$D$2*2*60</f>
        <v>4.0188274244723418E-3</v>
      </c>
      <c r="F4">
        <f>E4*3</f>
        <v>1.2056482273417025E-2</v>
      </c>
    </row>
    <row r="5" spans="2:6">
      <c r="B5">
        <v>1</v>
      </c>
      <c r="C5">
        <f t="shared" ref="C5:C68" si="0">B5*100/60*3</f>
        <v>5</v>
      </c>
      <c r="D5">
        <v>3630.9</v>
      </c>
      <c r="E5">
        <f>$B$2*10^(-6)*D5/$C$2*7.45*10^(-6)*10^6/$D$2*2*60</f>
        <v>2.9852619671678843E-3</v>
      </c>
      <c r="F5">
        <f t="shared" ref="F5:F68" si="1">E5*3</f>
        <v>8.9557859015036538E-3</v>
      </c>
    </row>
    <row r="6" spans="2:6">
      <c r="B6">
        <v>2</v>
      </c>
      <c r="C6">
        <f t="shared" si="0"/>
        <v>10</v>
      </c>
      <c r="D6">
        <v>2809.9</v>
      </c>
      <c r="E6">
        <f t="shared" ref="E6:E69" si="2">$B$2*10^(-6)*D6/$C$2*7.45*10^(-6)*10^6/$D$2*2*60</f>
        <v>2.3102502414126085E-3</v>
      </c>
      <c r="F6">
        <f t="shared" si="1"/>
        <v>6.9307507242378254E-3</v>
      </c>
    </row>
    <row r="7" spans="2:6">
      <c r="B7">
        <v>3</v>
      </c>
      <c r="C7">
        <f t="shared" si="0"/>
        <v>15</v>
      </c>
      <c r="D7">
        <v>2253.3000000000002</v>
      </c>
      <c r="E7">
        <f t="shared" si="2"/>
        <v>1.8526235342805905E-3</v>
      </c>
      <c r="F7">
        <f t="shared" si="1"/>
        <v>5.5578706028417716E-3</v>
      </c>
    </row>
    <row r="8" spans="2:6">
      <c r="B8">
        <v>4</v>
      </c>
      <c r="C8">
        <f t="shared" si="0"/>
        <v>20</v>
      </c>
      <c r="D8">
        <v>2021.3</v>
      </c>
      <c r="E8">
        <f t="shared" si="2"/>
        <v>1.661877224444751E-3</v>
      </c>
      <c r="F8">
        <f t="shared" si="1"/>
        <v>4.9856316733342529E-3</v>
      </c>
    </row>
    <row r="9" spans="2:6">
      <c r="B9">
        <v>5</v>
      </c>
      <c r="C9">
        <f t="shared" si="0"/>
        <v>25</v>
      </c>
      <c r="D9">
        <v>1924.3</v>
      </c>
      <c r="E9">
        <f t="shared" si="2"/>
        <v>1.5821255345564902E-3</v>
      </c>
      <c r="F9">
        <f t="shared" si="1"/>
        <v>4.7463766036694704E-3</v>
      </c>
    </row>
    <row r="10" spans="2:6">
      <c r="B10">
        <v>6</v>
      </c>
      <c r="C10">
        <f t="shared" si="0"/>
        <v>30</v>
      </c>
      <c r="D10">
        <v>2213</v>
      </c>
      <c r="E10">
        <f t="shared" si="2"/>
        <v>1.8194895847703132E-3</v>
      </c>
      <c r="F10">
        <f t="shared" si="1"/>
        <v>5.4584687543109394E-3</v>
      </c>
    </row>
    <row r="11" spans="2:6">
      <c r="B11">
        <v>7</v>
      </c>
      <c r="C11">
        <f t="shared" si="0"/>
        <v>35</v>
      </c>
      <c r="D11">
        <v>2315.8000000000002</v>
      </c>
      <c r="E11">
        <f t="shared" si="2"/>
        <v>1.9040099324044695E-3</v>
      </c>
      <c r="F11">
        <f t="shared" si="1"/>
        <v>5.7120297972134085E-3</v>
      </c>
    </row>
    <row r="12" spans="2:6">
      <c r="B12">
        <v>8</v>
      </c>
      <c r="C12">
        <f t="shared" si="0"/>
        <v>40</v>
      </c>
      <c r="D12">
        <v>2336.5</v>
      </c>
      <c r="E12">
        <f t="shared" si="2"/>
        <v>1.921029107463098E-3</v>
      </c>
      <c r="F12">
        <f t="shared" si="1"/>
        <v>5.7630873223892942E-3</v>
      </c>
    </row>
    <row r="13" spans="2:6">
      <c r="B13">
        <v>9</v>
      </c>
      <c r="C13">
        <f t="shared" si="0"/>
        <v>45</v>
      </c>
      <c r="D13">
        <v>2426.6</v>
      </c>
      <c r="E13">
        <f t="shared" si="2"/>
        <v>1.9951077389984821E-3</v>
      </c>
      <c r="F13">
        <f t="shared" si="1"/>
        <v>5.9853232169954466E-3</v>
      </c>
    </row>
    <row r="14" spans="2:6">
      <c r="B14">
        <v>10</v>
      </c>
      <c r="C14">
        <f t="shared" si="0"/>
        <v>50</v>
      </c>
      <c r="D14">
        <v>3065.3</v>
      </c>
      <c r="E14">
        <f t="shared" si="2"/>
        <v>2.5202356187060287E-3</v>
      </c>
      <c r="F14">
        <f t="shared" si="1"/>
        <v>7.5607068561180865E-3</v>
      </c>
    </row>
    <row r="15" spans="2:6">
      <c r="B15">
        <v>11</v>
      </c>
      <c r="C15">
        <f t="shared" si="0"/>
        <v>55</v>
      </c>
      <c r="D15">
        <v>5460.2</v>
      </c>
      <c r="E15">
        <f t="shared" si="2"/>
        <v>4.4892801765760793E-3</v>
      </c>
      <c r="F15">
        <f t="shared" si="1"/>
        <v>1.3467840529728239E-2</v>
      </c>
    </row>
    <row r="16" spans="2:6">
      <c r="B16">
        <v>12</v>
      </c>
      <c r="C16">
        <f t="shared" si="0"/>
        <v>60</v>
      </c>
      <c r="D16">
        <v>7743.4</v>
      </c>
      <c r="E16">
        <f t="shared" si="2"/>
        <v>6.3664869637191333E-3</v>
      </c>
      <c r="F16">
        <f t="shared" si="1"/>
        <v>1.90994608911574E-2</v>
      </c>
    </row>
    <row r="17" spans="2:6">
      <c r="B17">
        <v>13</v>
      </c>
      <c r="C17">
        <f t="shared" si="0"/>
        <v>65</v>
      </c>
      <c r="D17">
        <v>10669.8</v>
      </c>
      <c r="E17">
        <f t="shared" si="2"/>
        <v>8.7725214512346522E-3</v>
      </c>
      <c r="F17">
        <f t="shared" si="1"/>
        <v>2.6317564353703957E-2</v>
      </c>
    </row>
    <row r="18" spans="2:6">
      <c r="B18">
        <v>14</v>
      </c>
      <c r="C18">
        <f t="shared" si="0"/>
        <v>70</v>
      </c>
      <c r="D18">
        <v>13504.4</v>
      </c>
      <c r="E18">
        <f t="shared" si="2"/>
        <v>1.1103079597185815E-2</v>
      </c>
      <c r="F18">
        <f t="shared" si="1"/>
        <v>3.3309238791557443E-2</v>
      </c>
    </row>
    <row r="19" spans="2:6">
      <c r="B19">
        <v>15</v>
      </c>
      <c r="C19">
        <f t="shared" si="0"/>
        <v>75</v>
      </c>
      <c r="D19">
        <v>16192.4</v>
      </c>
      <c r="E19">
        <f t="shared" si="2"/>
        <v>1.3313105807697612E-2</v>
      </c>
      <c r="F19">
        <f t="shared" si="1"/>
        <v>3.993931742309284E-2</v>
      </c>
    </row>
    <row r="20" spans="2:6">
      <c r="B20">
        <v>16</v>
      </c>
      <c r="C20">
        <f t="shared" si="0"/>
        <v>80</v>
      </c>
      <c r="D20">
        <v>18513.5</v>
      </c>
      <c r="E20">
        <f>$B$2*10^(-6)*D20/$C$2*7.45*10^(-6)*10^6/$D$2*2*60</f>
        <v>1.5221473306662986E-2</v>
      </c>
      <c r="F20">
        <f t="shared" si="1"/>
        <v>4.5664419919988958E-2</v>
      </c>
    </row>
    <row r="21" spans="2:6">
      <c r="B21">
        <v>17</v>
      </c>
      <c r="C21">
        <f t="shared" si="0"/>
        <v>85</v>
      </c>
      <c r="D21">
        <v>20274.5</v>
      </c>
      <c r="E21">
        <f t="shared" si="2"/>
        <v>1.6669336460201405E-2</v>
      </c>
      <c r="F21">
        <f t="shared" si="1"/>
        <v>5.0008009380604214E-2</v>
      </c>
    </row>
    <row r="22" spans="2:6">
      <c r="B22">
        <v>18</v>
      </c>
      <c r="C22">
        <f t="shared" si="0"/>
        <v>90</v>
      </c>
      <c r="D22">
        <v>21760.7</v>
      </c>
      <c r="E22">
        <f t="shared" si="2"/>
        <v>1.7891263898468752E-2</v>
      </c>
      <c r="F22">
        <f t="shared" si="1"/>
        <v>5.3673791695406259E-2</v>
      </c>
    </row>
    <row r="23" spans="2:6">
      <c r="B23">
        <v>19</v>
      </c>
      <c r="C23">
        <f t="shared" si="0"/>
        <v>95</v>
      </c>
      <c r="D23">
        <v>22178.400000000001</v>
      </c>
      <c r="E23">
        <f t="shared" si="2"/>
        <v>1.8234689474410259E-2</v>
      </c>
      <c r="F23">
        <f t="shared" si="1"/>
        <v>5.4704068423230778E-2</v>
      </c>
    </row>
    <row r="24" spans="2:6">
      <c r="B24">
        <v>20</v>
      </c>
      <c r="C24">
        <f t="shared" si="0"/>
        <v>100</v>
      </c>
      <c r="D24">
        <f>D23/2+D25/2</f>
        <v>22114.2</v>
      </c>
      <c r="E24">
        <f t="shared" si="2"/>
        <v>1.8181905366257415E-2</v>
      </c>
      <c r="F24">
        <f t="shared" si="1"/>
        <v>5.4545716098772248E-2</v>
      </c>
    </row>
    <row r="25" spans="2:6">
      <c r="B25">
        <v>21</v>
      </c>
      <c r="C25">
        <f t="shared" si="0"/>
        <v>105</v>
      </c>
      <c r="D25">
        <v>22050</v>
      </c>
      <c r="E25">
        <f t="shared" si="2"/>
        <v>1.8129121258104567E-2</v>
      </c>
      <c r="F25">
        <f t="shared" si="1"/>
        <v>5.4387363774313705E-2</v>
      </c>
    </row>
    <row r="26" spans="2:6">
      <c r="B26">
        <v>22</v>
      </c>
      <c r="C26">
        <f t="shared" si="0"/>
        <v>110</v>
      </c>
      <c r="D26">
        <v>21547.5</v>
      </c>
      <c r="E26">
        <f t="shared" si="2"/>
        <v>1.7715974617188577E-2</v>
      </c>
      <c r="F26">
        <f t="shared" si="1"/>
        <v>5.3147923851565734E-2</v>
      </c>
    </row>
    <row r="27" spans="2:6">
      <c r="B27">
        <v>23</v>
      </c>
      <c r="C27">
        <f t="shared" si="0"/>
        <v>115</v>
      </c>
      <c r="D27">
        <v>20883</v>
      </c>
      <c r="E27">
        <f t="shared" si="2"/>
        <v>1.7169634432335493E-2</v>
      </c>
      <c r="F27">
        <f t="shared" si="1"/>
        <v>5.1508903297006484E-2</v>
      </c>
    </row>
    <row r="28" spans="2:6">
      <c r="B28">
        <v>24</v>
      </c>
      <c r="C28">
        <f t="shared" si="0"/>
        <v>120</v>
      </c>
      <c r="D28">
        <v>20110.8</v>
      </c>
      <c r="E28">
        <f t="shared" si="2"/>
        <v>1.6534745206235345E-2</v>
      </c>
      <c r="F28">
        <f t="shared" si="1"/>
        <v>4.9604235618706034E-2</v>
      </c>
    </row>
    <row r="29" spans="2:6">
      <c r="B29">
        <v>25</v>
      </c>
      <c r="C29">
        <f t="shared" si="0"/>
        <v>125</v>
      </c>
      <c r="D29">
        <v>19140.7</v>
      </c>
      <c r="E29">
        <f t="shared" si="2"/>
        <v>1.5737146089115736E-2</v>
      </c>
      <c r="F29">
        <f t="shared" si="1"/>
        <v>4.7211438267347208E-2</v>
      </c>
    </row>
    <row r="30" spans="2:6">
      <c r="B30">
        <v>26</v>
      </c>
      <c r="C30">
        <f t="shared" si="0"/>
        <v>130</v>
      </c>
      <c r="D30">
        <v>18113.099999999999</v>
      </c>
      <c r="E30">
        <f t="shared" si="2"/>
        <v>1.4892271485722166E-2</v>
      </c>
      <c r="F30">
        <f t="shared" si="1"/>
        <v>4.4676814457166494E-2</v>
      </c>
    </row>
    <row r="31" spans="2:6">
      <c r="B31">
        <v>27</v>
      </c>
      <c r="C31">
        <f t="shared" si="0"/>
        <v>135</v>
      </c>
      <c r="D31">
        <v>17024.8</v>
      </c>
      <c r="E31">
        <f t="shared" si="2"/>
        <v>1.3997490412470684E-2</v>
      </c>
      <c r="F31">
        <f t="shared" si="1"/>
        <v>4.1992471237412052E-2</v>
      </c>
    </row>
    <row r="32" spans="2:6">
      <c r="B32">
        <v>28</v>
      </c>
      <c r="C32">
        <f t="shared" si="0"/>
        <v>140</v>
      </c>
      <c r="D32">
        <v>15855.6</v>
      </c>
      <c r="E32">
        <f t="shared" si="2"/>
        <v>1.3036194785487652E-2</v>
      </c>
      <c r="F32">
        <f t="shared" si="1"/>
        <v>3.9108584356462958E-2</v>
      </c>
    </row>
    <row r="33" spans="2:6">
      <c r="B33">
        <v>29</v>
      </c>
      <c r="C33">
        <f t="shared" si="0"/>
        <v>145</v>
      </c>
      <c r="D33">
        <v>14677.1</v>
      </c>
      <c r="E33">
        <f t="shared" si="2"/>
        <v>1.2067252862463787E-2</v>
      </c>
      <c r="F33">
        <f t="shared" si="1"/>
        <v>3.6201758587391358E-2</v>
      </c>
    </row>
    <row r="34" spans="2:6">
      <c r="B34">
        <v>30</v>
      </c>
      <c r="C34">
        <f t="shared" si="0"/>
        <v>150</v>
      </c>
      <c r="D34">
        <v>13454.7</v>
      </c>
      <c r="E34">
        <f t="shared" si="2"/>
        <v>1.1062217133397709E-2</v>
      </c>
      <c r="F34">
        <f t="shared" si="1"/>
        <v>3.3186651400193126E-2</v>
      </c>
    </row>
    <row r="35" spans="2:6">
      <c r="B35" s="5">
        <v>31</v>
      </c>
      <c r="C35">
        <f t="shared" si="0"/>
        <v>155</v>
      </c>
      <c r="D35">
        <v>12307.1</v>
      </c>
      <c r="E35">
        <f t="shared" si="2"/>
        <v>1.0118680645606289E-2</v>
      </c>
      <c r="F35">
        <f t="shared" si="1"/>
        <v>3.0356041936818866E-2</v>
      </c>
    </row>
    <row r="36" spans="2:6">
      <c r="B36" s="5">
        <v>32</v>
      </c>
      <c r="C36" s="5">
        <f t="shared" si="0"/>
        <v>160</v>
      </c>
      <c r="D36">
        <v>11304.3</v>
      </c>
      <c r="E36">
        <f t="shared" si="2"/>
        <v>9.2941961649882724E-3</v>
      </c>
      <c r="F36">
        <f t="shared" si="1"/>
        <v>2.7882588494964819E-2</v>
      </c>
    </row>
    <row r="37" spans="2:6">
      <c r="B37">
        <v>33</v>
      </c>
      <c r="C37">
        <f t="shared" si="0"/>
        <v>165</v>
      </c>
      <c r="D37">
        <v>10213.1</v>
      </c>
      <c r="E37">
        <f t="shared" si="2"/>
        <v>8.3970307628638448E-3</v>
      </c>
      <c r="F37">
        <f t="shared" si="1"/>
        <v>2.5191092288591534E-2</v>
      </c>
    </row>
    <row r="38" spans="2:6">
      <c r="B38">
        <v>34</v>
      </c>
      <c r="C38">
        <f t="shared" si="0"/>
        <v>170</v>
      </c>
      <c r="D38">
        <v>9190</v>
      </c>
      <c r="E38">
        <f t="shared" si="2"/>
        <v>7.5558559801351911E-3</v>
      </c>
      <c r="F38">
        <f t="shared" si="1"/>
        <v>2.2667567940405572E-2</v>
      </c>
    </row>
    <row r="39" spans="2:6">
      <c r="B39">
        <v>35</v>
      </c>
      <c r="C39">
        <f t="shared" si="0"/>
        <v>175</v>
      </c>
      <c r="D39">
        <v>8255.1</v>
      </c>
      <c r="E39">
        <f t="shared" si="2"/>
        <v>6.7871976824389569E-3</v>
      </c>
      <c r="F39">
        <f t="shared" si="1"/>
        <v>2.036159304731687E-2</v>
      </c>
    </row>
    <row r="40" spans="2:6">
      <c r="B40">
        <v>36</v>
      </c>
      <c r="C40">
        <f t="shared" si="0"/>
        <v>180</v>
      </c>
      <c r="D40">
        <v>7490.7</v>
      </c>
      <c r="E40">
        <f t="shared" si="2"/>
        <v>6.1587214788246646E-3</v>
      </c>
      <c r="F40">
        <f t="shared" si="1"/>
        <v>1.8476164436473992E-2</v>
      </c>
    </row>
    <row r="41" spans="2:6">
      <c r="B41">
        <v>37</v>
      </c>
      <c r="C41">
        <f t="shared" si="0"/>
        <v>185</v>
      </c>
      <c r="D41">
        <v>6806.5</v>
      </c>
      <c r="E41">
        <f t="shared" si="2"/>
        <v>5.5961843012829349E-3</v>
      </c>
      <c r="F41">
        <f t="shared" si="1"/>
        <v>1.6788552903848807E-2</v>
      </c>
    </row>
    <row r="42" spans="2:6">
      <c r="B42">
        <v>38</v>
      </c>
      <c r="C42">
        <f t="shared" si="0"/>
        <v>190</v>
      </c>
      <c r="D42">
        <v>6236.2</v>
      </c>
      <c r="E42">
        <f t="shared" si="2"/>
        <v>5.1272936956821627E-3</v>
      </c>
      <c r="F42">
        <f t="shared" si="1"/>
        <v>1.5381881087046488E-2</v>
      </c>
    </row>
    <row r="43" spans="2:6">
      <c r="B43">
        <v>39</v>
      </c>
      <c r="C43">
        <f t="shared" si="0"/>
        <v>195</v>
      </c>
      <c r="D43">
        <v>5713.6</v>
      </c>
      <c r="E43">
        <f t="shared" si="2"/>
        <v>4.6976211891295357E-3</v>
      </c>
      <c r="F43">
        <f t="shared" si="1"/>
        <v>1.4092863567388607E-2</v>
      </c>
    </row>
    <row r="44" spans="2:6">
      <c r="B44">
        <v>40</v>
      </c>
      <c r="C44">
        <f t="shared" si="0"/>
        <v>200</v>
      </c>
      <c r="D44">
        <f>D43/2+D45/2</f>
        <v>5258.05</v>
      </c>
      <c r="E44">
        <f t="shared" si="2"/>
        <v>4.323076010484205E-3</v>
      </c>
      <c r="F44">
        <f t="shared" si="1"/>
        <v>1.2969228031452614E-2</v>
      </c>
    </row>
    <row r="45" spans="2:6">
      <c r="B45">
        <v>41</v>
      </c>
      <c r="C45">
        <f t="shared" si="0"/>
        <v>205</v>
      </c>
      <c r="D45">
        <v>4802.5</v>
      </c>
      <c r="E45">
        <f t="shared" si="2"/>
        <v>3.9485308318388743E-3</v>
      </c>
      <c r="F45">
        <f t="shared" si="1"/>
        <v>1.1845592495516623E-2</v>
      </c>
    </row>
    <row r="46" spans="2:6">
      <c r="B46">
        <v>42</v>
      </c>
      <c r="C46">
        <f t="shared" si="0"/>
        <v>210</v>
      </c>
      <c r="D46">
        <v>4419.3999999999996</v>
      </c>
      <c r="E46">
        <f t="shared" si="2"/>
        <v>3.6335527658987441E-3</v>
      </c>
      <c r="F46">
        <f t="shared" si="1"/>
        <v>1.0900658297696233E-2</v>
      </c>
    </row>
    <row r="47" spans="2:6">
      <c r="B47">
        <v>43</v>
      </c>
      <c r="C47">
        <f t="shared" si="0"/>
        <v>215</v>
      </c>
      <c r="D47">
        <v>4099.3999999999996</v>
      </c>
      <c r="E47">
        <f t="shared" si="2"/>
        <v>3.370454407504483E-3</v>
      </c>
      <c r="F47">
        <f t="shared" si="1"/>
        <v>1.0111363222513449E-2</v>
      </c>
    </row>
    <row r="48" spans="2:6">
      <c r="B48">
        <v>44</v>
      </c>
      <c r="C48">
        <f t="shared" si="0"/>
        <v>220</v>
      </c>
      <c r="D48">
        <v>3757.5</v>
      </c>
      <c r="E48">
        <f t="shared" si="2"/>
        <v>3.089350255207614E-3</v>
      </c>
      <c r="F48">
        <f t="shared" si="1"/>
        <v>9.2680507656228428E-3</v>
      </c>
    </row>
    <row r="49" spans="2:6">
      <c r="B49">
        <v>45</v>
      </c>
      <c r="C49">
        <f t="shared" si="0"/>
        <v>225</v>
      </c>
      <c r="D49">
        <v>3521.7</v>
      </c>
      <c r="E49">
        <f t="shared" si="2"/>
        <v>2.8954796523658439E-3</v>
      </c>
      <c r="F49">
        <f t="shared" si="1"/>
        <v>8.6864389570975309E-3</v>
      </c>
    </row>
    <row r="50" spans="2:6">
      <c r="B50">
        <v>46</v>
      </c>
      <c r="C50">
        <f t="shared" si="0"/>
        <v>230</v>
      </c>
      <c r="D50">
        <v>3333</v>
      </c>
      <c r="E50">
        <f t="shared" si="2"/>
        <v>2.7403338391502269E-3</v>
      </c>
      <c r="F50">
        <f t="shared" si="1"/>
        <v>8.2210015174506816E-3</v>
      </c>
    </row>
    <row r="51" spans="2:6">
      <c r="B51">
        <v>47</v>
      </c>
      <c r="C51">
        <f t="shared" si="0"/>
        <v>235</v>
      </c>
      <c r="D51">
        <v>3135</v>
      </c>
      <c r="E51">
        <f t="shared" si="2"/>
        <v>2.5775417298937787E-3</v>
      </c>
      <c r="F51">
        <f t="shared" si="1"/>
        <v>7.7326251896813365E-3</v>
      </c>
    </row>
    <row r="52" spans="2:6">
      <c r="B52">
        <v>48</v>
      </c>
      <c r="C52">
        <f t="shared" si="0"/>
        <v>240</v>
      </c>
      <c r="D52">
        <v>3016.2</v>
      </c>
      <c r="E52">
        <f t="shared" si="2"/>
        <v>2.4798664643399084E-3</v>
      </c>
      <c r="F52">
        <f t="shared" si="1"/>
        <v>7.4395993930197251E-3</v>
      </c>
    </row>
    <row r="53" spans="2:6">
      <c r="B53">
        <v>49</v>
      </c>
      <c r="C53">
        <f t="shared" si="0"/>
        <v>245</v>
      </c>
      <c r="D53">
        <v>2836</v>
      </c>
      <c r="E53">
        <f t="shared" si="2"/>
        <v>2.3317092012691402E-3</v>
      </c>
      <c r="F53">
        <f t="shared" si="1"/>
        <v>6.995127603807421E-3</v>
      </c>
    </row>
    <row r="54" spans="2:6">
      <c r="B54">
        <v>50</v>
      </c>
      <c r="C54">
        <f t="shared" si="0"/>
        <v>250</v>
      </c>
      <c r="D54">
        <v>2701.5</v>
      </c>
      <c r="E54">
        <f t="shared" si="2"/>
        <v>2.2211256725065526E-3</v>
      </c>
      <c r="F54">
        <f t="shared" si="1"/>
        <v>6.6633770175196574E-3</v>
      </c>
    </row>
    <row r="55" spans="2:6">
      <c r="B55">
        <v>51</v>
      </c>
      <c r="C55">
        <f t="shared" si="0"/>
        <v>255</v>
      </c>
      <c r="D55">
        <v>2525</v>
      </c>
      <c r="E55">
        <f t="shared" si="2"/>
        <v>2.0760104842047172E-3</v>
      </c>
      <c r="F55">
        <f t="shared" si="1"/>
        <v>6.2280314526141512E-3</v>
      </c>
    </row>
    <row r="56" spans="2:6">
      <c r="B56">
        <v>52</v>
      </c>
      <c r="C56">
        <f t="shared" si="0"/>
        <v>260</v>
      </c>
      <c r="D56">
        <v>2363</v>
      </c>
      <c r="E56">
        <f t="shared" si="2"/>
        <v>1.9428169402676229E-3</v>
      </c>
      <c r="F56">
        <f t="shared" si="1"/>
        <v>5.828450820802869E-3</v>
      </c>
    </row>
    <row r="57" spans="2:6">
      <c r="B57">
        <v>53</v>
      </c>
      <c r="C57">
        <f t="shared" si="0"/>
        <v>265</v>
      </c>
      <c r="D57">
        <v>2183.6999999999998</v>
      </c>
      <c r="E57">
        <f t="shared" si="2"/>
        <v>1.7953996413298385E-3</v>
      </c>
      <c r="F57">
        <f t="shared" si="1"/>
        <v>5.3861989239895151E-3</v>
      </c>
    </row>
    <row r="58" spans="2:6">
      <c r="B58">
        <v>54</v>
      </c>
      <c r="C58">
        <f t="shared" si="0"/>
        <v>270</v>
      </c>
      <c r="D58">
        <v>2029.6</v>
      </c>
      <c r="E58">
        <f t="shared" si="2"/>
        <v>1.6687013381156018E-3</v>
      </c>
      <c r="F58">
        <f t="shared" si="1"/>
        <v>5.0061040143468058E-3</v>
      </c>
    </row>
    <row r="59" spans="2:6">
      <c r="B59">
        <v>55</v>
      </c>
      <c r="C59">
        <f t="shared" si="0"/>
        <v>275</v>
      </c>
      <c r="D59">
        <v>1832.6</v>
      </c>
      <c r="E59">
        <f t="shared" si="2"/>
        <v>1.5067314112291348E-3</v>
      </c>
      <c r="F59">
        <f t="shared" si="1"/>
        <v>4.5201942336874044E-3</v>
      </c>
    </row>
    <row r="60" spans="2:6">
      <c r="B60">
        <v>56</v>
      </c>
      <c r="C60">
        <f t="shared" si="0"/>
        <v>280</v>
      </c>
      <c r="D60">
        <v>1667.2</v>
      </c>
      <c r="E60">
        <f t="shared" si="2"/>
        <v>1.3707424472341014E-3</v>
      </c>
      <c r="F60">
        <f t="shared" si="1"/>
        <v>4.112227341702304E-3</v>
      </c>
    </row>
    <row r="61" spans="2:6">
      <c r="B61">
        <v>57</v>
      </c>
      <c r="C61">
        <f t="shared" si="0"/>
        <v>285</v>
      </c>
      <c r="D61">
        <v>1525.4</v>
      </c>
      <c r="E61">
        <f t="shared" si="2"/>
        <v>1.254156987170644E-3</v>
      </c>
      <c r="F61">
        <f t="shared" si="1"/>
        <v>3.7624709615119321E-3</v>
      </c>
    </row>
    <row r="62" spans="2:6">
      <c r="B62">
        <v>58</v>
      </c>
      <c r="C62">
        <f t="shared" si="0"/>
        <v>290</v>
      </c>
      <c r="D62">
        <v>1366.2</v>
      </c>
      <c r="E62">
        <f t="shared" si="2"/>
        <v>1.1232655538694993E-3</v>
      </c>
      <c r="F62">
        <f t="shared" si="1"/>
        <v>3.369796661608498E-3</v>
      </c>
    </row>
    <row r="63" spans="2:6">
      <c r="B63">
        <v>59</v>
      </c>
      <c r="C63">
        <f t="shared" si="0"/>
        <v>295</v>
      </c>
      <c r="D63">
        <v>1240.3</v>
      </c>
      <c r="E63">
        <f t="shared" si="2"/>
        <v>1.019752793488757E-3</v>
      </c>
      <c r="F63">
        <f t="shared" si="1"/>
        <v>3.0592583804662709E-3</v>
      </c>
    </row>
    <row r="64" spans="2:6">
      <c r="B64">
        <v>60</v>
      </c>
      <c r="C64">
        <f t="shared" si="0"/>
        <v>300</v>
      </c>
      <c r="D64">
        <f>D63/2+D65/2</f>
        <v>1161.9000000000001</v>
      </c>
      <c r="E64">
        <f t="shared" si="2"/>
        <v>9.5529369568216321E-4</v>
      </c>
      <c r="F64">
        <f t="shared" si="1"/>
        <v>2.8658810870464896E-3</v>
      </c>
    </row>
    <row r="65" spans="2:6">
      <c r="B65">
        <v>61</v>
      </c>
      <c r="C65">
        <f t="shared" si="0"/>
        <v>305</v>
      </c>
      <c r="D65">
        <v>1083.5</v>
      </c>
      <c r="E65">
        <f t="shared" si="2"/>
        <v>8.90834597875569E-4</v>
      </c>
      <c r="F65">
        <f t="shared" si="1"/>
        <v>2.672503793626707E-3</v>
      </c>
    </row>
    <row r="66" spans="2:6">
      <c r="B66">
        <v>62</v>
      </c>
      <c r="C66">
        <f t="shared" si="0"/>
        <v>310</v>
      </c>
      <c r="D66">
        <v>1026.3</v>
      </c>
      <c r="E66">
        <f t="shared" si="2"/>
        <v>8.4380576631259475E-4</v>
      </c>
      <c r="F66">
        <f t="shared" si="1"/>
        <v>2.5314172989377845E-3</v>
      </c>
    </row>
    <row r="67" spans="2:6">
      <c r="B67">
        <v>63</v>
      </c>
      <c r="C67">
        <f t="shared" si="0"/>
        <v>315</v>
      </c>
      <c r="D67">
        <v>905.1</v>
      </c>
      <c r="E67">
        <f t="shared" si="2"/>
        <v>7.4415726307076836E-4</v>
      </c>
      <c r="F67">
        <f t="shared" si="1"/>
        <v>2.2324717892123051E-3</v>
      </c>
    </row>
    <row r="68" spans="2:6">
      <c r="B68">
        <v>64</v>
      </c>
      <c r="C68">
        <f t="shared" si="0"/>
        <v>320</v>
      </c>
      <c r="D68">
        <v>886.5</v>
      </c>
      <c r="E68">
        <f t="shared" si="2"/>
        <v>7.2886467098910203E-4</v>
      </c>
      <c r="F68">
        <f t="shared" si="1"/>
        <v>2.1865940129673061E-3</v>
      </c>
    </row>
    <row r="69" spans="2:6">
      <c r="B69">
        <v>65</v>
      </c>
      <c r="C69">
        <f t="shared" ref="C69:C132" si="3">B69*100/60*3</f>
        <v>325</v>
      </c>
      <c r="D69">
        <v>828.9</v>
      </c>
      <c r="E69">
        <f t="shared" si="2"/>
        <v>6.8150696647813474E-4</v>
      </c>
      <c r="F69">
        <f t="shared" ref="F69:F132" si="4">E69*3</f>
        <v>2.0445208994344043E-3</v>
      </c>
    </row>
    <row r="70" spans="2:6">
      <c r="B70">
        <v>66</v>
      </c>
      <c r="C70">
        <f t="shared" si="3"/>
        <v>330</v>
      </c>
      <c r="D70">
        <v>790.4</v>
      </c>
      <c r="E70">
        <f t="shared" ref="E70:E133" si="5">$B$2*10^(-6)*D70/$C$2*7.45*10^(-6)*10^6/$D$2*2*60</f>
        <v>6.4985294523382526E-4</v>
      </c>
      <c r="F70">
        <f t="shared" si="4"/>
        <v>1.9495588357014758E-3</v>
      </c>
    </row>
    <row r="71" spans="2:6">
      <c r="B71">
        <v>67</v>
      </c>
      <c r="C71">
        <f t="shared" si="3"/>
        <v>335</v>
      </c>
      <c r="D71">
        <v>805</v>
      </c>
      <c r="E71">
        <f t="shared" si="5"/>
        <v>6.6185680783556347E-4</v>
      </c>
      <c r="F71">
        <f t="shared" si="4"/>
        <v>1.9855704235066905E-3</v>
      </c>
    </row>
    <row r="72" spans="2:6">
      <c r="B72">
        <v>68</v>
      </c>
      <c r="C72">
        <f t="shared" si="3"/>
        <v>340</v>
      </c>
      <c r="D72">
        <v>782.2</v>
      </c>
      <c r="E72">
        <f t="shared" si="5"/>
        <v>6.4311104979997244E-4</v>
      </c>
      <c r="F72">
        <f t="shared" si="4"/>
        <v>1.9293331493999174E-3</v>
      </c>
    </row>
    <row r="73" spans="2:6">
      <c r="B73">
        <v>69</v>
      </c>
      <c r="C73">
        <f t="shared" si="3"/>
        <v>345</v>
      </c>
      <c r="D73">
        <v>794.1</v>
      </c>
      <c r="E73">
        <f t="shared" si="5"/>
        <v>6.5289502000275891E-4</v>
      </c>
      <c r="F73">
        <f t="shared" si="4"/>
        <v>1.9586850600082769E-3</v>
      </c>
    </row>
    <row r="74" spans="2:6">
      <c r="B74">
        <v>70</v>
      </c>
      <c r="C74">
        <f t="shared" si="3"/>
        <v>350</v>
      </c>
      <c r="D74">
        <v>783.1</v>
      </c>
      <c r="E74">
        <f t="shared" si="5"/>
        <v>6.4385101393295611E-4</v>
      </c>
      <c r="F74">
        <f t="shared" si="4"/>
        <v>1.9315530417988683E-3</v>
      </c>
    </row>
    <row r="75" spans="2:6">
      <c r="B75">
        <v>71</v>
      </c>
      <c r="C75">
        <f t="shared" si="3"/>
        <v>355</v>
      </c>
      <c r="D75">
        <v>775.4</v>
      </c>
      <c r="E75">
        <f t="shared" si="5"/>
        <v>6.3752020968409434E-4</v>
      </c>
      <c r="F75">
        <f t="shared" si="4"/>
        <v>1.9125606290522831E-3</v>
      </c>
    </row>
    <row r="76" spans="2:6">
      <c r="B76">
        <v>72</v>
      </c>
      <c r="C76">
        <f t="shared" si="3"/>
        <v>360</v>
      </c>
      <c r="D76">
        <v>780.9</v>
      </c>
      <c r="E76">
        <f t="shared" si="5"/>
        <v>6.4204221271899574E-4</v>
      </c>
      <c r="F76">
        <f t="shared" si="4"/>
        <v>1.9261266381569871E-3</v>
      </c>
    </row>
    <row r="77" spans="2:6">
      <c r="B77">
        <v>73</v>
      </c>
      <c r="C77">
        <f t="shared" si="3"/>
        <v>365</v>
      </c>
      <c r="D77">
        <v>845.6</v>
      </c>
      <c r="E77">
        <f t="shared" si="5"/>
        <v>6.9523741205683551E-4</v>
      </c>
      <c r="F77">
        <f t="shared" si="4"/>
        <v>2.0857122361705067E-3</v>
      </c>
    </row>
    <row r="78" spans="2:6">
      <c r="B78">
        <v>74</v>
      </c>
      <c r="C78">
        <f t="shared" si="3"/>
        <v>370</v>
      </c>
      <c r="D78">
        <v>866.1</v>
      </c>
      <c r="E78">
        <f t="shared" si="5"/>
        <v>7.1209215064146761E-4</v>
      </c>
      <c r="F78">
        <f t="shared" si="4"/>
        <v>2.1362764519244027E-3</v>
      </c>
    </row>
    <row r="79" spans="2:6">
      <c r="B79">
        <v>75</v>
      </c>
      <c r="C79">
        <f t="shared" si="3"/>
        <v>375</v>
      </c>
      <c r="D79">
        <v>905</v>
      </c>
      <c r="E79">
        <f t="shared" si="5"/>
        <v>7.4407504483377023E-4</v>
      </c>
      <c r="F79">
        <f t="shared" si="4"/>
        <v>2.2322251345013107E-3</v>
      </c>
    </row>
    <row r="80" spans="2:6">
      <c r="B80">
        <v>76</v>
      </c>
      <c r="C80">
        <f t="shared" si="3"/>
        <v>380</v>
      </c>
      <c r="D80">
        <v>962.5</v>
      </c>
      <c r="E80">
        <f t="shared" si="5"/>
        <v>7.9135053110773875E-4</v>
      </c>
      <c r="F80">
        <f t="shared" si="4"/>
        <v>2.3740515933232164E-3</v>
      </c>
    </row>
    <row r="81" spans="2:6">
      <c r="B81">
        <v>77</v>
      </c>
      <c r="C81">
        <f t="shared" si="3"/>
        <v>385</v>
      </c>
      <c r="D81">
        <v>1057.4000000000001</v>
      </c>
      <c r="E81">
        <f t="shared" si="5"/>
        <v>8.6937563801903726E-4</v>
      </c>
      <c r="F81">
        <f t="shared" si="4"/>
        <v>2.6081269140571118E-3</v>
      </c>
    </row>
    <row r="82" spans="2:6">
      <c r="B82">
        <v>78</v>
      </c>
      <c r="C82">
        <f t="shared" si="3"/>
        <v>390</v>
      </c>
      <c r="D82">
        <v>1191</v>
      </c>
      <c r="E82">
        <f t="shared" si="5"/>
        <v>9.7921920264864085E-4</v>
      </c>
      <c r="F82">
        <f t="shared" si="4"/>
        <v>2.9376576079459225E-3</v>
      </c>
    </row>
    <row r="83" spans="2:6">
      <c r="B83">
        <v>79</v>
      </c>
      <c r="C83">
        <f t="shared" si="3"/>
        <v>395</v>
      </c>
      <c r="D83">
        <v>1425.4</v>
      </c>
      <c r="E83">
        <f t="shared" si="5"/>
        <v>1.1719387501724376E-3</v>
      </c>
      <c r="F83">
        <f t="shared" si="4"/>
        <v>3.5158162505173128E-3</v>
      </c>
    </row>
    <row r="84" spans="2:6">
      <c r="B84">
        <v>80</v>
      </c>
      <c r="C84">
        <f t="shared" si="3"/>
        <v>400</v>
      </c>
      <c r="D84">
        <f>D83/2+D85/2</f>
        <v>1852.3500000000001</v>
      </c>
      <c r="E84">
        <f t="shared" si="5"/>
        <v>1.5229695130362804E-3</v>
      </c>
      <c r="F84">
        <f t="shared" si="4"/>
        <v>4.5689085391088409E-3</v>
      </c>
    </row>
    <row r="85" spans="2:6">
      <c r="B85">
        <v>81</v>
      </c>
      <c r="C85">
        <f t="shared" si="3"/>
        <v>405</v>
      </c>
      <c r="D85">
        <v>2279.3000000000002</v>
      </c>
      <c r="E85">
        <f t="shared" si="5"/>
        <v>1.8740002759001242E-3</v>
      </c>
      <c r="F85">
        <f t="shared" si="4"/>
        <v>5.622000827700372E-3</v>
      </c>
    </row>
    <row r="86" spans="2:6">
      <c r="B86">
        <v>82</v>
      </c>
      <c r="C86">
        <f t="shared" si="3"/>
        <v>410</v>
      </c>
      <c r="D86">
        <v>2791</v>
      </c>
      <c r="E86">
        <f t="shared" si="5"/>
        <v>2.2947109946199473E-3</v>
      </c>
      <c r="F86">
        <f t="shared" si="4"/>
        <v>6.884132983859842E-3</v>
      </c>
    </row>
    <row r="87" spans="2:6">
      <c r="B87">
        <v>83</v>
      </c>
      <c r="C87">
        <f t="shared" si="3"/>
        <v>415</v>
      </c>
      <c r="D87">
        <v>3626.4</v>
      </c>
      <c r="E87">
        <f t="shared" si="5"/>
        <v>2.9815621465029661E-3</v>
      </c>
      <c r="F87">
        <f t="shared" si="4"/>
        <v>8.9446864395088983E-3</v>
      </c>
    </row>
    <row r="88" spans="2:6">
      <c r="B88">
        <v>84</v>
      </c>
      <c r="C88">
        <f t="shared" si="3"/>
        <v>420</v>
      </c>
      <c r="D88">
        <v>4828.7</v>
      </c>
      <c r="E88">
        <f t="shared" si="5"/>
        <v>3.9700720099324046E-3</v>
      </c>
      <c r="F88">
        <f t="shared" si="4"/>
        <v>1.1910216029797215E-2</v>
      </c>
    </row>
    <row r="89" spans="2:6">
      <c r="B89">
        <v>85</v>
      </c>
      <c r="C89">
        <f t="shared" si="3"/>
        <v>425</v>
      </c>
      <c r="D89">
        <v>6430.6</v>
      </c>
      <c r="E89">
        <f t="shared" si="5"/>
        <v>5.2871259484066754E-3</v>
      </c>
      <c r="F89">
        <f t="shared" si="4"/>
        <v>1.5861377845220025E-2</v>
      </c>
    </row>
    <row r="90" spans="2:6">
      <c r="B90">
        <v>86</v>
      </c>
      <c r="C90">
        <f t="shared" si="3"/>
        <v>430</v>
      </c>
      <c r="D90">
        <v>8377.5</v>
      </c>
      <c r="E90">
        <f t="shared" si="5"/>
        <v>6.8878328045247619E-3</v>
      </c>
      <c r="F90">
        <f t="shared" si="4"/>
        <v>2.0663498413574285E-2</v>
      </c>
    </row>
    <row r="91" spans="2:6">
      <c r="B91">
        <v>87</v>
      </c>
      <c r="C91">
        <f t="shared" si="3"/>
        <v>435</v>
      </c>
      <c r="D91">
        <v>10643.1</v>
      </c>
      <c r="E91">
        <f t="shared" si="5"/>
        <v>8.7505691819561322E-3</v>
      </c>
      <c r="F91">
        <f t="shared" si="4"/>
        <v>2.6251707545868398E-2</v>
      </c>
    </row>
    <row r="92" spans="2:6">
      <c r="B92">
        <v>88</v>
      </c>
      <c r="C92">
        <f t="shared" si="3"/>
        <v>440</v>
      </c>
      <c r="D92">
        <v>13006.1</v>
      </c>
      <c r="E92">
        <f t="shared" si="5"/>
        <v>1.0693386122223755E-2</v>
      </c>
      <c r="F92">
        <f t="shared" si="4"/>
        <v>3.208015836667126E-2</v>
      </c>
    </row>
    <row r="93" spans="2:6">
      <c r="B93">
        <v>89</v>
      </c>
      <c r="C93">
        <f t="shared" si="3"/>
        <v>445</v>
      </c>
      <c r="D93">
        <v>15465.5</v>
      </c>
      <c r="E93">
        <f t="shared" si="5"/>
        <v>1.2715461442957645E-2</v>
      </c>
      <c r="F93">
        <f t="shared" si="4"/>
        <v>3.8146384328872934E-2</v>
      </c>
    </row>
    <row r="94" spans="2:6">
      <c r="B94">
        <v>90</v>
      </c>
      <c r="C94">
        <f t="shared" si="3"/>
        <v>450</v>
      </c>
      <c r="D94">
        <v>17989.7</v>
      </c>
      <c r="E94">
        <f t="shared" si="5"/>
        <v>1.479081418126638E-2</v>
      </c>
      <c r="F94">
        <f t="shared" si="4"/>
        <v>4.4372442543799143E-2</v>
      </c>
    </row>
    <row r="95" spans="2:6">
      <c r="B95">
        <v>91</v>
      </c>
      <c r="C95">
        <f t="shared" si="3"/>
        <v>455</v>
      </c>
      <c r="D95">
        <v>20720.599999999999</v>
      </c>
      <c r="E95">
        <f t="shared" si="5"/>
        <v>1.7036112015450407E-2</v>
      </c>
      <c r="F95">
        <f t="shared" si="4"/>
        <v>5.1108336046351219E-2</v>
      </c>
    </row>
    <row r="96" spans="2:6">
      <c r="B96">
        <v>92</v>
      </c>
      <c r="C96">
        <f t="shared" si="3"/>
        <v>460</v>
      </c>
      <c r="D96">
        <v>23584.1</v>
      </c>
      <c r="E96">
        <f t="shared" si="5"/>
        <v>1.9390431231894049E-2</v>
      </c>
      <c r="F96">
        <f t="shared" si="4"/>
        <v>5.817129369568215E-2</v>
      </c>
    </row>
    <row r="97" spans="2:6">
      <c r="B97">
        <v>93</v>
      </c>
      <c r="C97">
        <f t="shared" si="3"/>
        <v>465</v>
      </c>
      <c r="D97">
        <v>26592.2</v>
      </c>
      <c r="E97">
        <f t="shared" si="5"/>
        <v>2.1863638019037106E-2</v>
      </c>
      <c r="F97">
        <f t="shared" si="4"/>
        <v>6.5590914057111316E-2</v>
      </c>
    </row>
    <row r="98" spans="2:6">
      <c r="B98">
        <v>94</v>
      </c>
      <c r="C98">
        <f t="shared" si="3"/>
        <v>470</v>
      </c>
      <c r="D98">
        <v>29579.200000000001</v>
      </c>
      <c r="E98">
        <f t="shared" si="5"/>
        <v>2.4319496758173541E-2</v>
      </c>
      <c r="F98">
        <f t="shared" si="4"/>
        <v>7.2958490274520615E-2</v>
      </c>
    </row>
    <row r="99" spans="2:6">
      <c r="B99">
        <v>95</v>
      </c>
      <c r="C99">
        <f t="shared" si="3"/>
        <v>475</v>
      </c>
      <c r="D99">
        <v>32437.3</v>
      </c>
      <c r="E99">
        <f t="shared" si="5"/>
        <v>2.6669376189819283E-2</v>
      </c>
      <c r="F99">
        <f t="shared" si="4"/>
        <v>8.0008128569457854E-2</v>
      </c>
    </row>
    <row r="100" spans="2:6">
      <c r="B100">
        <v>96</v>
      </c>
      <c r="C100">
        <f t="shared" si="3"/>
        <v>480</v>
      </c>
      <c r="D100">
        <v>35279.599999999999</v>
      </c>
      <c r="E100">
        <f t="shared" si="5"/>
        <v>2.9006265140019308E-2</v>
      </c>
      <c r="F100">
        <f t="shared" si="4"/>
        <v>8.7018795420057929E-2</v>
      </c>
    </row>
    <row r="101" spans="2:6">
      <c r="B101">
        <v>97</v>
      </c>
      <c r="C101">
        <f t="shared" si="3"/>
        <v>485</v>
      </c>
      <c r="D101">
        <v>38217.5</v>
      </c>
      <c r="E101">
        <f t="shared" si="5"/>
        <v>3.1421754724789613E-2</v>
      </c>
      <c r="F101">
        <f t="shared" si="4"/>
        <v>9.426526417436884E-2</v>
      </c>
    </row>
    <row r="102" spans="2:6">
      <c r="B102">
        <v>98</v>
      </c>
      <c r="C102">
        <f t="shared" si="3"/>
        <v>490</v>
      </c>
      <c r="D102">
        <v>41446</v>
      </c>
      <c r="E102">
        <f t="shared" si="5"/>
        <v>3.4076170506276718E-2</v>
      </c>
      <c r="F102">
        <f t="shared" si="4"/>
        <v>0.10222851151883015</v>
      </c>
    </row>
    <row r="103" spans="2:6">
      <c r="B103">
        <v>99</v>
      </c>
      <c r="C103">
        <f t="shared" si="3"/>
        <v>495</v>
      </c>
      <c r="D103">
        <v>45060.5</v>
      </c>
      <c r="E103">
        <f t="shared" si="5"/>
        <v>3.7047948682576909E-2</v>
      </c>
      <c r="F103">
        <f t="shared" si="4"/>
        <v>0.11114384604773073</v>
      </c>
    </row>
    <row r="104" spans="2:6">
      <c r="B104">
        <v>100</v>
      </c>
      <c r="C104">
        <f t="shared" si="3"/>
        <v>500</v>
      </c>
      <c r="D104">
        <f>D103/2+D105/2</f>
        <v>48492.7</v>
      </c>
      <c r="E104">
        <f t="shared" si="5"/>
        <v>3.9869843012829358E-2</v>
      </c>
      <c r="F104">
        <f t="shared" si="4"/>
        <v>0.11960952903848807</v>
      </c>
    </row>
    <row r="105" spans="2:6">
      <c r="B105">
        <v>101</v>
      </c>
      <c r="C105">
        <f t="shared" si="3"/>
        <v>505</v>
      </c>
      <c r="D105">
        <v>51924.9</v>
      </c>
      <c r="E105">
        <f t="shared" si="5"/>
        <v>4.26917373430818E-2</v>
      </c>
      <c r="F105">
        <f t="shared" si="4"/>
        <v>0.12807521202924541</v>
      </c>
    </row>
    <row r="106" spans="2:6">
      <c r="B106">
        <v>102</v>
      </c>
      <c r="C106">
        <f t="shared" si="3"/>
        <v>510</v>
      </c>
      <c r="D106">
        <v>53087</v>
      </c>
      <c r="E106">
        <f t="shared" si="5"/>
        <v>4.3647195475237953E-2</v>
      </c>
      <c r="F106">
        <f t="shared" si="4"/>
        <v>0.13094158642571385</v>
      </c>
    </row>
    <row r="107" spans="2:6">
      <c r="B107">
        <v>103</v>
      </c>
      <c r="C107">
        <f t="shared" si="3"/>
        <v>515</v>
      </c>
      <c r="D107">
        <v>52592</v>
      </c>
      <c r="E107">
        <f t="shared" si="5"/>
        <v>4.3240215202096838E-2</v>
      </c>
      <c r="F107">
        <f t="shared" si="4"/>
        <v>0.12972064560629051</v>
      </c>
    </row>
    <row r="108" spans="2:6">
      <c r="B108">
        <v>104</v>
      </c>
      <c r="C108">
        <f t="shared" si="3"/>
        <v>520</v>
      </c>
      <c r="D108">
        <v>51107.1</v>
      </c>
      <c r="E108">
        <f t="shared" si="5"/>
        <v>4.2019356600910468E-2</v>
      </c>
      <c r="F108">
        <f t="shared" si="4"/>
        <v>0.1260580698027314</v>
      </c>
    </row>
    <row r="109" spans="2:6">
      <c r="B109">
        <v>105</v>
      </c>
      <c r="C109">
        <f t="shared" si="3"/>
        <v>525</v>
      </c>
      <c r="D109">
        <v>49374.8</v>
      </c>
      <c r="E109">
        <f t="shared" si="5"/>
        <v>4.0595090081390534E-2</v>
      </c>
      <c r="F109">
        <f t="shared" si="4"/>
        <v>0.1217852702441716</v>
      </c>
    </row>
    <row r="110" spans="2:6">
      <c r="B110">
        <v>106</v>
      </c>
      <c r="C110">
        <f t="shared" si="3"/>
        <v>530</v>
      </c>
      <c r="D110">
        <v>47744.5</v>
      </c>
      <c r="E110">
        <f t="shared" si="5"/>
        <v>3.9254686163608769E-2</v>
      </c>
      <c r="F110">
        <f t="shared" si="4"/>
        <v>0.1177640584908263</v>
      </c>
    </row>
    <row r="111" spans="2:6">
      <c r="B111">
        <v>107</v>
      </c>
      <c r="C111">
        <f t="shared" si="3"/>
        <v>535</v>
      </c>
      <c r="D111">
        <v>46445.4</v>
      </c>
      <c r="E111">
        <f t="shared" si="5"/>
        <v>3.8186589046765071E-2</v>
      </c>
      <c r="F111">
        <f t="shared" si="4"/>
        <v>0.11455976714029521</v>
      </c>
    </row>
    <row r="112" spans="2:6">
      <c r="B112">
        <v>108</v>
      </c>
      <c r="C112">
        <f t="shared" si="3"/>
        <v>540</v>
      </c>
      <c r="D112">
        <v>45384.7</v>
      </c>
      <c r="E112">
        <f t="shared" si="5"/>
        <v>3.7314500206925089E-2</v>
      </c>
      <c r="F112">
        <f t="shared" si="4"/>
        <v>0.11194350062077527</v>
      </c>
    </row>
    <row r="113" spans="2:6">
      <c r="B113">
        <v>109</v>
      </c>
      <c r="C113">
        <f t="shared" si="3"/>
        <v>545</v>
      </c>
      <c r="D113">
        <v>44409.9</v>
      </c>
      <c r="E113">
        <f t="shared" si="5"/>
        <v>3.6513036832666573E-2</v>
      </c>
      <c r="F113">
        <f t="shared" si="4"/>
        <v>0.10953911049799972</v>
      </c>
    </row>
    <row r="114" spans="2:6">
      <c r="B114">
        <v>110</v>
      </c>
      <c r="C114">
        <f t="shared" si="3"/>
        <v>550</v>
      </c>
      <c r="D114">
        <v>43704.800000000003</v>
      </c>
      <c r="E114">
        <f t="shared" si="5"/>
        <v>3.593331604359222E-2</v>
      </c>
      <c r="F114">
        <f t="shared" si="4"/>
        <v>0.10779994813077666</v>
      </c>
    </row>
    <row r="115" spans="2:6">
      <c r="B115">
        <v>111</v>
      </c>
      <c r="C115">
        <f t="shared" si="3"/>
        <v>555</v>
      </c>
      <c r="D115">
        <v>43297.1</v>
      </c>
      <c r="E115">
        <f t="shared" si="5"/>
        <v>3.5598112291350528E-2</v>
      </c>
      <c r="F115">
        <f t="shared" si="4"/>
        <v>0.10679433687405158</v>
      </c>
    </row>
    <row r="116" spans="2:6">
      <c r="B116">
        <v>112</v>
      </c>
      <c r="C116">
        <f t="shared" si="3"/>
        <v>560</v>
      </c>
      <c r="D116">
        <v>43258</v>
      </c>
      <c r="E116">
        <f t="shared" si="5"/>
        <v>3.5565964960684218E-2</v>
      </c>
      <c r="F116">
        <f t="shared" si="4"/>
        <v>0.10669789488205265</v>
      </c>
    </row>
    <row r="117" spans="2:6">
      <c r="B117">
        <v>113</v>
      </c>
      <c r="C117">
        <f t="shared" si="3"/>
        <v>565</v>
      </c>
      <c r="D117">
        <v>43458.1</v>
      </c>
      <c r="E117">
        <f t="shared" si="5"/>
        <v>3.5730483652917644E-2</v>
      </c>
      <c r="F117">
        <f t="shared" si="4"/>
        <v>0.10719145095875293</v>
      </c>
    </row>
    <row r="118" spans="2:6">
      <c r="B118">
        <v>114</v>
      </c>
      <c r="C118">
        <f t="shared" si="3"/>
        <v>570</v>
      </c>
      <c r="D118">
        <v>44032</v>
      </c>
      <c r="E118">
        <f t="shared" si="5"/>
        <v>3.620233411505034E-2</v>
      </c>
      <c r="F118">
        <f t="shared" si="4"/>
        <v>0.10860700234515103</v>
      </c>
    </row>
    <row r="119" spans="2:6">
      <c r="B119">
        <v>115</v>
      </c>
      <c r="C119">
        <f t="shared" si="3"/>
        <v>575</v>
      </c>
      <c r="D119">
        <v>45041.599999999999</v>
      </c>
      <c r="E119">
        <f t="shared" si="5"/>
        <v>3.7032409435784237E-2</v>
      </c>
      <c r="F119">
        <f t="shared" si="4"/>
        <v>0.11109722830735272</v>
      </c>
    </row>
    <row r="120" spans="2:6">
      <c r="B120">
        <v>116</v>
      </c>
      <c r="C120">
        <f t="shared" si="3"/>
        <v>580</v>
      </c>
      <c r="D120">
        <v>46372.7</v>
      </c>
      <c r="E120">
        <f t="shared" si="5"/>
        <v>3.812681638846737E-2</v>
      </c>
      <c r="F120">
        <f t="shared" si="4"/>
        <v>0.1143804491654021</v>
      </c>
    </row>
    <row r="121" spans="2:6">
      <c r="B121">
        <v>117</v>
      </c>
      <c r="C121">
        <f t="shared" si="3"/>
        <v>585</v>
      </c>
      <c r="D121">
        <v>47822.5</v>
      </c>
      <c r="E121">
        <f t="shared" si="5"/>
        <v>3.9318816388467369E-2</v>
      </c>
      <c r="F121">
        <f t="shared" si="4"/>
        <v>0.1179564491654021</v>
      </c>
    </row>
    <row r="122" spans="2:6">
      <c r="B122">
        <v>118</v>
      </c>
      <c r="C122">
        <f t="shared" si="3"/>
        <v>590</v>
      </c>
      <c r="D122">
        <v>49524.800000000003</v>
      </c>
      <c r="E122">
        <f t="shared" si="5"/>
        <v>4.0718417436887838E-2</v>
      </c>
      <c r="F122">
        <f t="shared" si="4"/>
        <v>0.12215525231066351</v>
      </c>
    </row>
    <row r="123" spans="2:6">
      <c r="B123">
        <v>119</v>
      </c>
      <c r="C123">
        <f t="shared" si="3"/>
        <v>595</v>
      </c>
      <c r="D123">
        <v>51326.8</v>
      </c>
      <c r="E123">
        <f t="shared" si="5"/>
        <v>4.2199990067595519E-2</v>
      </c>
      <c r="F123">
        <f t="shared" si="4"/>
        <v>0.12659997020278657</v>
      </c>
    </row>
    <row r="124" spans="2:6">
      <c r="B124">
        <v>120</v>
      </c>
      <c r="C124">
        <f t="shared" si="3"/>
        <v>600</v>
      </c>
      <c r="D124">
        <f>D123/2+D125/2</f>
        <v>52564.45</v>
      </c>
      <c r="E124">
        <f t="shared" si="5"/>
        <v>4.3217564077803833E-2</v>
      </c>
      <c r="F124">
        <f t="shared" si="4"/>
        <v>0.1296526922334115</v>
      </c>
    </row>
    <row r="125" spans="2:6">
      <c r="B125">
        <v>121</v>
      </c>
      <c r="C125">
        <f t="shared" si="3"/>
        <v>605</v>
      </c>
      <c r="D125">
        <v>53802.1</v>
      </c>
      <c r="E125">
        <f t="shared" si="5"/>
        <v>4.4235138088012133E-2</v>
      </c>
      <c r="F125">
        <f t="shared" si="4"/>
        <v>0.1327054142640364</v>
      </c>
    </row>
    <row r="126" spans="2:6">
      <c r="B126">
        <v>122</v>
      </c>
      <c r="C126">
        <f t="shared" si="3"/>
        <v>610</v>
      </c>
      <c r="D126">
        <v>55992.1</v>
      </c>
      <c r="E126">
        <f t="shared" si="5"/>
        <v>4.603571747827287E-2</v>
      </c>
      <c r="F126">
        <f t="shared" si="4"/>
        <v>0.13810715243481861</v>
      </c>
    </row>
    <row r="127" spans="2:6">
      <c r="B127">
        <v>123</v>
      </c>
      <c r="C127">
        <f t="shared" si="3"/>
        <v>615</v>
      </c>
      <c r="D127">
        <v>57084.7</v>
      </c>
      <c r="E127">
        <f t="shared" si="5"/>
        <v>4.6934033935715269E-2</v>
      </c>
      <c r="F127">
        <f t="shared" si="4"/>
        <v>0.14080210180714581</v>
      </c>
    </row>
    <row r="128" spans="2:6">
      <c r="B128">
        <v>124</v>
      </c>
      <c r="C128">
        <f t="shared" si="3"/>
        <v>620</v>
      </c>
      <c r="D128">
        <v>57987.1</v>
      </c>
      <c r="E128">
        <f t="shared" si="5"/>
        <v>4.767597130638708E-2</v>
      </c>
      <c r="F128">
        <f t="shared" si="4"/>
        <v>0.14302791391916125</v>
      </c>
    </row>
    <row r="129" spans="2:6">
      <c r="B129">
        <v>125</v>
      </c>
      <c r="C129">
        <f t="shared" si="3"/>
        <v>625</v>
      </c>
      <c r="D129">
        <v>58628.4</v>
      </c>
      <c r="E129">
        <f t="shared" si="5"/>
        <v>4.8203236860256585E-2</v>
      </c>
      <c r="F129">
        <f t="shared" si="4"/>
        <v>0.14460971058076977</v>
      </c>
    </row>
    <row r="130" spans="2:6">
      <c r="B130">
        <v>126</v>
      </c>
      <c r="C130">
        <f t="shared" si="3"/>
        <v>630</v>
      </c>
      <c r="D130">
        <v>59240.2</v>
      </c>
      <c r="E130">
        <f t="shared" si="5"/>
        <v>4.8706248034211606E-2</v>
      </c>
      <c r="F130">
        <f t="shared" si="4"/>
        <v>0.14611874410263481</v>
      </c>
    </row>
    <row r="131" spans="2:6">
      <c r="B131">
        <v>127</v>
      </c>
      <c r="C131">
        <f t="shared" si="3"/>
        <v>635</v>
      </c>
      <c r="D131">
        <v>59798</v>
      </c>
      <c r="E131">
        <f t="shared" si="5"/>
        <v>4.9164861360187606E-2</v>
      </c>
      <c r="F131">
        <f t="shared" si="4"/>
        <v>0.14749458408056282</v>
      </c>
    </row>
    <row r="132" spans="2:6">
      <c r="B132">
        <v>128</v>
      </c>
      <c r="C132">
        <f t="shared" si="3"/>
        <v>640</v>
      </c>
      <c r="D132">
        <v>60137.2</v>
      </c>
      <c r="E132">
        <f t="shared" si="5"/>
        <v>4.9443745620085522E-2</v>
      </c>
      <c r="F132">
        <f t="shared" si="4"/>
        <v>0.14833123686025657</v>
      </c>
    </row>
    <row r="133" spans="2:6">
      <c r="B133">
        <v>129</v>
      </c>
      <c r="C133">
        <f t="shared" ref="C133:C164" si="6">B133*100/60*3</f>
        <v>645</v>
      </c>
      <c r="D133">
        <v>60036.800000000003</v>
      </c>
      <c r="E133">
        <f t="shared" si="5"/>
        <v>4.9361198510139329E-2</v>
      </c>
      <c r="F133">
        <f t="shared" ref="F133:F163" si="7">E133*3</f>
        <v>0.148083595530418</v>
      </c>
    </row>
    <row r="134" spans="2:6">
      <c r="B134">
        <v>130</v>
      </c>
      <c r="C134">
        <f t="shared" si="6"/>
        <v>650</v>
      </c>
      <c r="D134">
        <v>59467.1</v>
      </c>
      <c r="E134">
        <f t="shared" ref="E134:E163" si="8">$B$2*10^(-6)*D134/$C$2*7.45*10^(-6)*10^6/$D$2*2*60</f>
        <v>4.8892801213960523E-2</v>
      </c>
      <c r="F134">
        <f t="shared" si="7"/>
        <v>0.14667840364188156</v>
      </c>
    </row>
    <row r="135" spans="2:6">
      <c r="B135">
        <v>131</v>
      </c>
      <c r="C135">
        <f t="shared" si="6"/>
        <v>655</v>
      </c>
      <c r="D135">
        <v>58614.7</v>
      </c>
      <c r="E135">
        <f t="shared" si="8"/>
        <v>4.8191972961787823E-2</v>
      </c>
      <c r="F135">
        <f t="shared" si="7"/>
        <v>0.14457591888536347</v>
      </c>
    </row>
    <row r="136" spans="2:6">
      <c r="B136">
        <v>132</v>
      </c>
      <c r="C136">
        <f t="shared" si="6"/>
        <v>660</v>
      </c>
      <c r="D136">
        <v>57595.5</v>
      </c>
      <c r="E136">
        <f t="shared" si="8"/>
        <v>4.7354004690302091E-2</v>
      </c>
      <c r="F136">
        <f t="shared" si="7"/>
        <v>0.14206201407090627</v>
      </c>
    </row>
    <row r="137" spans="2:6">
      <c r="B137">
        <v>133</v>
      </c>
      <c r="C137">
        <f t="shared" si="6"/>
        <v>665</v>
      </c>
      <c r="D137">
        <v>56490.9</v>
      </c>
      <c r="E137">
        <f t="shared" si="8"/>
        <v>4.6445822044419917E-2</v>
      </c>
      <c r="F137">
        <f t="shared" si="7"/>
        <v>0.13933746613325976</v>
      </c>
    </row>
    <row r="138" spans="2:6">
      <c r="B138">
        <v>134</v>
      </c>
      <c r="C138">
        <f t="shared" si="6"/>
        <v>670</v>
      </c>
      <c r="D138">
        <v>54982.7</v>
      </c>
      <c r="E138">
        <f t="shared" si="8"/>
        <v>4.5205806594012951E-2</v>
      </c>
      <c r="F138">
        <f t="shared" si="7"/>
        <v>0.13561741978203884</v>
      </c>
    </row>
    <row r="139" spans="2:6">
      <c r="B139">
        <v>135</v>
      </c>
      <c r="C139">
        <f t="shared" si="6"/>
        <v>675</v>
      </c>
      <c r="D139">
        <v>52961.599999999999</v>
      </c>
      <c r="E139">
        <f t="shared" si="8"/>
        <v>4.3544093806042204E-2</v>
      </c>
      <c r="F139">
        <f t="shared" si="7"/>
        <v>0.13063228141812661</v>
      </c>
    </row>
    <row r="140" spans="2:6">
      <c r="B140">
        <v>136</v>
      </c>
      <c r="C140">
        <f t="shared" si="6"/>
        <v>680</v>
      </c>
      <c r="D140">
        <v>50602.2</v>
      </c>
      <c r="E140">
        <f t="shared" si="8"/>
        <v>4.1604236722306509E-2</v>
      </c>
      <c r="F140">
        <f t="shared" si="7"/>
        <v>0.12481271016691953</v>
      </c>
    </row>
    <row r="141" spans="2:6">
      <c r="B141">
        <v>137</v>
      </c>
      <c r="C141">
        <f t="shared" si="6"/>
        <v>685</v>
      </c>
      <c r="D141">
        <v>48304.800000000003</v>
      </c>
      <c r="E141">
        <f t="shared" si="8"/>
        <v>3.971535494550972E-2</v>
      </c>
      <c r="F141">
        <f t="shared" si="7"/>
        <v>0.11914606483652916</v>
      </c>
    </row>
    <row r="142" spans="2:6">
      <c r="B142">
        <v>138</v>
      </c>
      <c r="C142">
        <f t="shared" si="6"/>
        <v>690</v>
      </c>
      <c r="D142">
        <v>46797.8</v>
      </c>
      <c r="E142">
        <f t="shared" si="8"/>
        <v>3.8476326113946753E-2</v>
      </c>
      <c r="F142">
        <f t="shared" si="7"/>
        <v>0.11542897834184027</v>
      </c>
    </row>
    <row r="143" spans="2:6">
      <c r="B143">
        <v>139</v>
      </c>
      <c r="C143">
        <f t="shared" si="6"/>
        <v>695</v>
      </c>
      <c r="D143">
        <v>46198.8</v>
      </c>
      <c r="E143">
        <f t="shared" si="8"/>
        <v>3.7983838874327491E-2</v>
      </c>
      <c r="F143">
        <f t="shared" si="7"/>
        <v>0.11395151662298247</v>
      </c>
    </row>
    <row r="144" spans="2:6">
      <c r="B144">
        <v>140</v>
      </c>
      <c r="C144">
        <f t="shared" si="6"/>
        <v>700</v>
      </c>
      <c r="D144">
        <f>D143/2+D145/2</f>
        <v>47070.5</v>
      </c>
      <c r="E144">
        <f t="shared" si="8"/>
        <v>3.8700535246240862E-2</v>
      </c>
      <c r="F144">
        <f t="shared" si="7"/>
        <v>0.11610160573872258</v>
      </c>
    </row>
    <row r="145" spans="2:6">
      <c r="B145">
        <v>141</v>
      </c>
      <c r="C145">
        <f t="shared" si="6"/>
        <v>705</v>
      </c>
      <c r="D145">
        <v>47942.2</v>
      </c>
      <c r="E145">
        <f t="shared" si="8"/>
        <v>3.9417231618154219E-2</v>
      </c>
      <c r="F145">
        <f t="shared" si="7"/>
        <v>0.11825169485446266</v>
      </c>
    </row>
    <row r="146" spans="2:6">
      <c r="B146">
        <v>142</v>
      </c>
      <c r="C146">
        <f t="shared" si="6"/>
        <v>710</v>
      </c>
      <c r="D146">
        <v>52859.7</v>
      </c>
      <c r="E146">
        <f t="shared" si="8"/>
        <v>4.346031342254103E-2</v>
      </c>
      <c r="F146">
        <f t="shared" si="7"/>
        <v>0.13038094026762309</v>
      </c>
    </row>
    <row r="147" spans="2:6">
      <c r="B147">
        <v>143</v>
      </c>
      <c r="C147">
        <f t="shared" si="6"/>
        <v>715</v>
      </c>
      <c r="D147">
        <v>58772</v>
      </c>
      <c r="E147">
        <f t="shared" si="8"/>
        <v>4.8321302248586009E-2</v>
      </c>
      <c r="F147">
        <f t="shared" si="7"/>
        <v>0.14496390674575804</v>
      </c>
    </row>
    <row r="148" spans="2:6">
      <c r="B148">
        <v>144</v>
      </c>
      <c r="C148">
        <f t="shared" si="6"/>
        <v>720</v>
      </c>
      <c r="D148">
        <v>67354.600000000006</v>
      </c>
      <c r="E148">
        <f t="shared" si="8"/>
        <v>5.5377764657194094E-2</v>
      </c>
      <c r="F148">
        <f t="shared" si="7"/>
        <v>0.16613329397158227</v>
      </c>
    </row>
    <row r="149" spans="2:6">
      <c r="B149">
        <v>145</v>
      </c>
      <c r="C149">
        <f t="shared" si="6"/>
        <v>725</v>
      </c>
      <c r="D149">
        <v>81293.899999999994</v>
      </c>
      <c r="E149">
        <f t="shared" si="8"/>
        <v>6.6838411367085113E-2</v>
      </c>
      <c r="F149">
        <f t="shared" si="7"/>
        <v>0.20051523410125532</v>
      </c>
    </row>
    <row r="150" spans="2:6">
      <c r="B150">
        <v>146</v>
      </c>
      <c r="C150">
        <f t="shared" si="6"/>
        <v>730</v>
      </c>
      <c r="D150">
        <v>101306.5</v>
      </c>
      <c r="E150">
        <f t="shared" si="8"/>
        <v>8.3292418264588206E-2</v>
      </c>
      <c r="F150">
        <f t="shared" si="7"/>
        <v>0.2498772547937646</v>
      </c>
    </row>
    <row r="151" spans="2:6">
      <c r="B151">
        <v>147</v>
      </c>
      <c r="C151">
        <f t="shared" si="6"/>
        <v>735</v>
      </c>
      <c r="D151">
        <v>116889.2</v>
      </c>
      <c r="E151">
        <f t="shared" si="8"/>
        <v>9.6104239481307738E-2</v>
      </c>
      <c r="F151">
        <f t="shared" si="7"/>
        <v>0.2883127184439232</v>
      </c>
    </row>
    <row r="152" spans="2:6">
      <c r="B152">
        <v>148</v>
      </c>
      <c r="C152">
        <f t="shared" si="6"/>
        <v>740</v>
      </c>
      <c r="D152">
        <v>121961.5</v>
      </c>
      <c r="E152">
        <f t="shared" si="8"/>
        <v>0.10027459511656778</v>
      </c>
      <c r="F152">
        <f t="shared" si="7"/>
        <v>0.30082378534970333</v>
      </c>
    </row>
    <row r="153" spans="2:6">
      <c r="B153">
        <v>149</v>
      </c>
      <c r="C153">
        <f t="shared" si="6"/>
        <v>745</v>
      </c>
      <c r="D153">
        <v>123977.1</v>
      </c>
      <c r="E153">
        <f t="shared" si="8"/>
        <v>0.10193178590150363</v>
      </c>
      <c r="F153">
        <f t="shared" si="7"/>
        <v>0.30579535770451088</v>
      </c>
    </row>
    <row r="154" spans="2:6">
      <c r="B154">
        <v>150</v>
      </c>
      <c r="C154">
        <f t="shared" si="6"/>
        <v>750</v>
      </c>
      <c r="D154">
        <v>125767.7</v>
      </c>
      <c r="E154">
        <f t="shared" si="8"/>
        <v>0.10340398565319352</v>
      </c>
      <c r="F154">
        <f t="shared" si="7"/>
        <v>0.31021195695958054</v>
      </c>
    </row>
    <row r="155" spans="2:6">
      <c r="B155">
        <v>151</v>
      </c>
      <c r="C155">
        <f t="shared" si="6"/>
        <v>755</v>
      </c>
      <c r="D155">
        <v>128408.6</v>
      </c>
      <c r="E155">
        <f t="shared" si="8"/>
        <v>0.10557528707407918</v>
      </c>
      <c r="F155">
        <f t="shared" si="7"/>
        <v>0.31672586122223756</v>
      </c>
    </row>
    <row r="156" spans="2:6">
      <c r="B156">
        <v>152</v>
      </c>
      <c r="C156">
        <f t="shared" si="6"/>
        <v>760</v>
      </c>
      <c r="D156">
        <v>134162.9</v>
      </c>
      <c r="E156">
        <f t="shared" si="8"/>
        <v>0.11030637108566697</v>
      </c>
      <c r="F156">
        <f t="shared" si="7"/>
        <v>0.33091911325700091</v>
      </c>
    </row>
    <row r="157" spans="2:6">
      <c r="B157">
        <v>153</v>
      </c>
      <c r="C157">
        <f t="shared" si="6"/>
        <v>765</v>
      </c>
      <c r="D157">
        <v>142849.20000000001</v>
      </c>
      <c r="E157">
        <f t="shared" si="8"/>
        <v>0.11744809380604222</v>
      </c>
      <c r="F157">
        <f t="shared" si="7"/>
        <v>0.35234428141812668</v>
      </c>
    </row>
    <row r="158" spans="2:6">
      <c r="B158">
        <v>154</v>
      </c>
      <c r="C158">
        <f t="shared" si="6"/>
        <v>770</v>
      </c>
      <c r="D158">
        <v>153210.1</v>
      </c>
      <c r="E158">
        <f t="shared" si="8"/>
        <v>0.12596664312318936</v>
      </c>
      <c r="F158">
        <f t="shared" si="7"/>
        <v>0.37789992936956807</v>
      </c>
    </row>
    <row r="159" spans="2:6">
      <c r="B159">
        <v>155</v>
      </c>
      <c r="C159">
        <f t="shared" si="6"/>
        <v>775</v>
      </c>
      <c r="D159">
        <v>164421.29999999999</v>
      </c>
      <c r="E159">
        <f t="shared" si="8"/>
        <v>0.13518429410953231</v>
      </c>
      <c r="F159">
        <f t="shared" si="7"/>
        <v>0.40555288232859693</v>
      </c>
    </row>
    <row r="160" spans="2:6">
      <c r="B160">
        <v>156</v>
      </c>
      <c r="C160">
        <f t="shared" si="6"/>
        <v>780</v>
      </c>
      <c r="D160">
        <v>175612.5</v>
      </c>
      <c r="E160">
        <f t="shared" si="8"/>
        <v>0.14438550144847564</v>
      </c>
      <c r="F160">
        <f t="shared" si="7"/>
        <v>0.43315650434542696</v>
      </c>
    </row>
    <row r="161" spans="2:6">
      <c r="B161">
        <v>157</v>
      </c>
      <c r="C161">
        <f t="shared" si="6"/>
        <v>785</v>
      </c>
      <c r="D161">
        <v>184935.6</v>
      </c>
      <c r="E161">
        <f t="shared" si="8"/>
        <v>0.15205078990205545</v>
      </c>
      <c r="F161">
        <f t="shared" si="7"/>
        <v>0.45615236970616635</v>
      </c>
    </row>
    <row r="162" spans="2:6">
      <c r="B162">
        <v>158</v>
      </c>
      <c r="C162">
        <f t="shared" si="6"/>
        <v>790</v>
      </c>
      <c r="D162">
        <v>191600.7</v>
      </c>
      <c r="E162">
        <f t="shared" si="8"/>
        <v>0.15753071761622289</v>
      </c>
      <c r="F162">
        <f t="shared" si="7"/>
        <v>0.47259215284866868</v>
      </c>
    </row>
    <row r="163" spans="2:6">
      <c r="B163">
        <v>159</v>
      </c>
      <c r="C163">
        <f t="shared" si="6"/>
        <v>795</v>
      </c>
      <c r="D163">
        <v>191990.7</v>
      </c>
      <c r="E163">
        <f t="shared" si="8"/>
        <v>0.15785136874051592</v>
      </c>
      <c r="F163">
        <f t="shared" si="7"/>
        <v>0.47355410622154775</v>
      </c>
    </row>
    <row r="164" spans="2:6">
      <c r="B164">
        <v>160</v>
      </c>
      <c r="C164">
        <f t="shared" si="6"/>
        <v>800</v>
      </c>
    </row>
    <row r="165" spans="2:6">
      <c r="D165" s="14"/>
    </row>
    <row r="166" spans="2:6">
      <c r="D166" s="14"/>
    </row>
    <row r="167" spans="2:6">
      <c r="D167" s="14"/>
    </row>
    <row r="168" spans="2:6">
      <c r="D168" s="14"/>
    </row>
    <row r="169" spans="2:6">
      <c r="D169" s="14"/>
    </row>
    <row r="170" spans="2:6">
      <c r="D170" s="14"/>
    </row>
    <row r="171" spans="2:6">
      <c r="D171" s="14"/>
    </row>
    <row r="172" spans="2:6">
      <c r="D172" s="14"/>
    </row>
    <row r="173" spans="2:6">
      <c r="D173" s="14"/>
    </row>
    <row r="174" spans="2:6">
      <c r="D174" s="14"/>
    </row>
    <row r="175" spans="2:6">
      <c r="D175" s="14"/>
    </row>
    <row r="176" spans="2:6">
      <c r="D176" s="14"/>
    </row>
    <row r="177" spans="4:4">
      <c r="D177" s="14"/>
    </row>
    <row r="178" spans="4:4">
      <c r="D178" s="14"/>
    </row>
    <row r="179" spans="4:4">
      <c r="D179" s="14"/>
    </row>
    <row r="180" spans="4:4">
      <c r="D180" s="14"/>
    </row>
    <row r="181" spans="4:4">
      <c r="D181" s="14"/>
    </row>
    <row r="182" spans="4:4">
      <c r="D182" s="14"/>
    </row>
    <row r="183" spans="4:4">
      <c r="D183" s="14"/>
    </row>
    <row r="184" spans="4:4">
      <c r="D184" s="14"/>
    </row>
    <row r="185" spans="4:4">
      <c r="D185" s="14"/>
    </row>
    <row r="186" spans="4:4">
      <c r="D186" s="14"/>
    </row>
    <row r="187" spans="4:4">
      <c r="D187" s="14"/>
    </row>
    <row r="188" spans="4:4">
      <c r="D188" s="14"/>
    </row>
    <row r="189" spans="4:4">
      <c r="D189" s="14"/>
    </row>
    <row r="190" spans="4:4">
      <c r="D190" s="14"/>
    </row>
    <row r="191" spans="4:4">
      <c r="D191" s="14"/>
    </row>
    <row r="192" spans="4:4">
      <c r="D192" s="14"/>
    </row>
    <row r="193" spans="4:4">
      <c r="D193" s="14"/>
    </row>
    <row r="194" spans="4:4">
      <c r="D194" s="14"/>
    </row>
    <row r="195" spans="4:4">
      <c r="D195" s="14"/>
    </row>
    <row r="196" spans="4:4">
      <c r="D196" s="14"/>
    </row>
    <row r="197" spans="4:4">
      <c r="D197" s="14"/>
    </row>
    <row r="198" spans="4:4">
      <c r="D198" s="14"/>
    </row>
    <row r="199" spans="4:4">
      <c r="D199" s="14"/>
    </row>
    <row r="200" spans="4:4">
      <c r="D200" s="14"/>
    </row>
    <row r="201" spans="4:4">
      <c r="D201" s="14"/>
    </row>
    <row r="202" spans="4:4">
      <c r="D202" s="14"/>
    </row>
    <row r="203" spans="4:4">
      <c r="D203" s="14"/>
    </row>
    <row r="204" spans="4:4">
      <c r="D204" s="14"/>
    </row>
    <row r="205" spans="4:4">
      <c r="D205" s="14"/>
    </row>
    <row r="206" spans="4:4">
      <c r="D206" s="14"/>
    </row>
    <row r="207" spans="4:4">
      <c r="D207" s="14"/>
    </row>
    <row r="208" spans="4:4">
      <c r="D208" s="14"/>
    </row>
    <row r="209" spans="4:4">
      <c r="D209" s="14"/>
    </row>
    <row r="210" spans="4:4">
      <c r="D210" s="14"/>
    </row>
    <row r="211" spans="4:4">
      <c r="D211" s="14"/>
    </row>
    <row r="212" spans="4:4">
      <c r="D212" s="14"/>
    </row>
    <row r="213" spans="4:4">
      <c r="D213" s="14"/>
    </row>
    <row r="214" spans="4:4">
      <c r="D214" s="14"/>
    </row>
    <row r="215" spans="4:4">
      <c r="D215" s="14"/>
    </row>
    <row r="216" spans="4:4">
      <c r="D216" s="14"/>
    </row>
    <row r="217" spans="4:4">
      <c r="D217" s="14"/>
    </row>
    <row r="218" spans="4:4">
      <c r="D218" s="14"/>
    </row>
    <row r="219" spans="4:4">
      <c r="D219" s="14"/>
    </row>
    <row r="220" spans="4:4">
      <c r="D220" s="14"/>
    </row>
    <row r="221" spans="4:4">
      <c r="D221" s="14"/>
    </row>
    <row r="222" spans="4:4">
      <c r="D222" s="14"/>
    </row>
    <row r="223" spans="4:4">
      <c r="D223" s="14"/>
    </row>
    <row r="224" spans="4:4">
      <c r="D224" s="14"/>
    </row>
    <row r="225" spans="4:4">
      <c r="D225" s="14"/>
    </row>
    <row r="226" spans="4:4">
      <c r="D226" s="14"/>
    </row>
    <row r="227" spans="4:4">
      <c r="D227" s="14"/>
    </row>
    <row r="228" spans="4:4">
      <c r="D228" s="14"/>
    </row>
    <row r="229" spans="4:4">
      <c r="D229" s="14"/>
    </row>
    <row r="230" spans="4:4">
      <c r="D230" s="14"/>
    </row>
    <row r="231" spans="4:4">
      <c r="D231" s="14"/>
    </row>
    <row r="232" spans="4:4">
      <c r="D232" s="14"/>
    </row>
    <row r="233" spans="4:4">
      <c r="D233" s="14"/>
    </row>
    <row r="234" spans="4:4">
      <c r="D234" s="14"/>
    </row>
    <row r="235" spans="4:4">
      <c r="D235" s="14"/>
    </row>
    <row r="236" spans="4:4">
      <c r="D236" s="14"/>
    </row>
    <row r="237" spans="4:4">
      <c r="D237" s="14"/>
    </row>
    <row r="238" spans="4:4">
      <c r="D238" s="14"/>
    </row>
    <row r="239" spans="4:4">
      <c r="D239" s="14"/>
    </row>
    <row r="240" spans="4:4">
      <c r="D240" s="14"/>
    </row>
    <row r="241" spans="4:4">
      <c r="D241" s="14"/>
    </row>
    <row r="242" spans="4:4">
      <c r="D242" s="14"/>
    </row>
    <row r="243" spans="4:4">
      <c r="D243" s="14"/>
    </row>
    <row r="244" spans="4:4">
      <c r="D244" s="14"/>
    </row>
    <row r="245" spans="4:4">
      <c r="D245" s="14"/>
    </row>
    <row r="246" spans="4:4">
      <c r="D246" s="14"/>
    </row>
    <row r="247" spans="4:4">
      <c r="D247" s="14"/>
    </row>
    <row r="248" spans="4:4">
      <c r="D248" s="14"/>
    </row>
    <row r="249" spans="4:4">
      <c r="D249" s="14"/>
    </row>
    <row r="250" spans="4:4">
      <c r="D250" s="14"/>
    </row>
    <row r="251" spans="4:4">
      <c r="D251" s="14"/>
    </row>
    <row r="252" spans="4:4">
      <c r="D252" s="14"/>
    </row>
    <row r="253" spans="4:4">
      <c r="D253" s="14"/>
    </row>
  </sheetData>
  <phoneticPr fontId="8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Methane</vt:lpstr>
      <vt:lpstr>Sheet3</vt:lpstr>
      <vt:lpstr>B - 5%</vt:lpstr>
      <vt:lpstr>D - 20%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2013-02-26T08:54:23Z</dcterms:modified>
</cp:coreProperties>
</file>